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terastation.town.tagami.niigata.jp\共有文書\総務課\企画財政係\財政状況資料集\R元年度\R3.9.14【作業依頼】令和元年度財政状況資料集の作成について（２回目）\提出用【財政状況資料集】_153613_田上町_2019\"/>
    </mc:Choice>
  </mc:AlternateContent>
  <bookViews>
    <workbookView xWindow="0" yWindow="0" windowWidth="20490"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U36" i="10"/>
  <c r="E36" i="10"/>
  <c r="C36" i="10"/>
  <c r="DG35" i="10"/>
  <c r="CQ35" i="10"/>
  <c r="CO35" i="10"/>
  <c r="BY35" i="10"/>
  <c r="BG35" i="10"/>
  <c r="BE35" i="10"/>
  <c r="AM35" i="10"/>
  <c r="W35" i="10"/>
  <c r="U35" i="10"/>
  <c r="E35" i="10"/>
  <c r="C35" i="10"/>
  <c r="DG34" i="10"/>
  <c r="CQ34" i="10"/>
  <c r="CO34" i="10"/>
  <c r="BY34" i="10"/>
  <c r="BW34" i="10" s="1"/>
  <c r="BG34" i="10"/>
  <c r="BE34" i="10"/>
  <c r="AO34" i="10"/>
  <c r="AM34" i="10"/>
  <c r="W34" i="10"/>
  <c r="U34" i="10"/>
  <c r="E34" i="10"/>
  <c r="C34" i="10"/>
  <c r="BW35" i="10" l="1"/>
  <c r="BW36" i="10" s="1"/>
  <c r="BW37" i="10" s="1"/>
  <c r="BW38" i="10" s="1"/>
  <c r="BW39" i="10" s="1"/>
  <c r="BW40" i="10" s="1"/>
  <c r="BW41" i="10" s="1"/>
  <c r="BW42" i="10" s="1"/>
  <c r="BW43" i="10" s="1"/>
</calcChain>
</file>

<file path=xl/sharedStrings.xml><?xml version="1.0" encoding="utf-8"?>
<sst xmlns="http://schemas.openxmlformats.org/spreadsheetml/2006/main" count="1143" uniqueCount="614">
  <si>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</si>
  <si>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</si>
  <si>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</si>
  <si>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</si>
  <si>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</si>
  <si>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</si>
  <si>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</si>
  <si>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</si>
  <si>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</si>
  <si>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</si>
  <si>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</si>
  <si>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</si>
  <si>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</si>
  <si>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</si>
  <si>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</si>
  <si>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</si>
  <si>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</si>
  <si>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</si>
  <si>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</si>
  <si>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</si>
  <si>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</si>
  <si>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</si>
  <si>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</si>
  <si>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</si>
  <si>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</si>
  <si>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</si>
  <si>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</si>
  <si>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</si>
  <si>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</si>
  <si>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</si>
  <si>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</si>
  <si>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</si>
  <si>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</si>
  <si>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</si>
  <si>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</si>
  <si>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</si>
  <si>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</si>
  <si>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</si>
  <si>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</si>
  <si>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</si>
  <si>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</si>
  <si>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</si>
  <si>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</si>
  <si>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</si>
  <si>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</si>
  <si>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</si>
  <si>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</si>
  <si>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</si>
  <si>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</si>
  <si>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</si>
  <si>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</si>
  <si>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</si>
  <si>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</si>
  <si>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</si>
  <si>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</si>
  <si>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</si>
  <si>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</si>
  <si>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</si>
  <si>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</si>
  <si>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</si>
  <si>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</si>
  <si>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</si>
  <si>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</si>
  <si>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</si>
  <si>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</si>
  <si>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</si>
  <si>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</si>
  <si>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</si>
  <si>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</si>
  <si>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</si>
  <si>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</si>
  <si>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</si>
  <si>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</si>
  <si>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</si>
  <si>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</si>
  <si>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</si>
  <si>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</si>
  <si>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</si>
  <si>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</si>
  <si>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</si>
  <si>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</si>
  <si>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</si>
  <si>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</si>
  <si>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</si>
  <si>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</si>
  <si>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</si>
  <si>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</si>
  <si>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</si>
  <si>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</si>
  <si>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</si>
  <si>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</si>
  <si>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</si>
  <si>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</si>
  <si>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</si>
  <si>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</si>
  <si>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</si>
  <si>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</si>
  <si>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</si>
  <si>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</si>
  <si>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</si>
  <si>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</si>
  <si>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</si>
  <si>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</si>
  <si>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</si>
  <si>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</si>
  <si>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</si>
  <si>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</si>
  <si>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</si>
  <si>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</si>
  <si>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</si>
  <si>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</si>
  <si>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</si>
  <si>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</si>
  <si>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</si>
  <si>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</si>
  <si>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</si>
  <si>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</si>
  <si>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</si>
  <si>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</si>
  <si>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</si>
  <si>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</si>
  <si>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</si>
  <si>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</si>
  <si>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</si>
  <si>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</si>
  <si>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</si>
  <si>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</si>
  <si>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</si>
  <si>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</si>
  <si>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</si>
  <si>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</si>
  <si>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</si>
  <si>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</si>
  <si>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</si>
  <si>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</si>
  <si>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</si>
  <si>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</si>
  <si>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</si>
  <si>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</si>
  <si>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</si>
  <si>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</si>
  <si>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</si>
  <si>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</si>
  <si>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</si>
  <si>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</si>
  <si>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</si>
  <si>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</si>
  <si>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</si>
  <si>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</si>
  <si>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</si>
  <si>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</si>
  <si>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</si>
  <si>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</si>
  <si>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</si>
  <si>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</si>
  <si>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</si>
  <si>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</si>
  <si>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</si>
  <si>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</si>
  <si>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</si>
  <si>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</si>
  <si>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</si>
  <si>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</si>
  <si>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</si>
  <si>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</si>
  <si>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</si>
  <si>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</si>
  <si>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</si>
  <si>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</si>
  <si>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</si>
  <si>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</si>
  <si>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</si>
  <si>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</si>
  <si>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</si>
  <si>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</si>
  <si>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</si>
  <si>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</si>
  <si>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</si>
  <si>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</si>
  <si>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</si>
  <si>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</si>
  <si>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</si>
  <si>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</si>
  <si>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</si>
  <si>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</si>
  <si>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</si>
  <si>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</si>
  <si>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</si>
  <si>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</si>
  <si>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</si>
  <si>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</si>
  <si>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</si>
  <si>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</si>
  <si>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</si>
  <si>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</si>
  <si>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</si>
  <si>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</si>
  <si>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</si>
  <si>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</si>
  <si>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</si>
  <si>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</si>
  <si>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</si>
  <si>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</si>
  <si>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</si>
  <si>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</si>
  <si>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</si>
  <si>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</si>
  <si>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</si>
  <si>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</si>
  <si>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</si>
  <si>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</si>
  <si>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</si>
  <si>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</si>
  <si>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</si>
  <si>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</si>
  <si>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新潟県田上町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</si>
  <si>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</si>
  <si>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</si>
  <si>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</si>
  <si>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</si>
  <si>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</si>
  <si>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</si>
  <si>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</si>
  <si>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</si>
  <si>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</si>
  <si>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</si>
  <si>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</si>
  <si>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</si>
  <si>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</si>
  <si>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</si>
  <si>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</si>
  <si>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</si>
  <si>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</si>
  <si>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</si>
  <si>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</si>
  <si>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</si>
  <si>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</si>
  <si>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</si>
  <si>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</si>
  <si>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</si>
  <si>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</si>
  <si>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</si>
  <si>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</si>
  <si>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</si>
  <si>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</si>
  <si>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</si>
  <si>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</si>
  <si>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</si>
  <si>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</si>
  <si>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</si>
  <si>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</si>
  <si>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</si>
  <si>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</si>
  <si>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</si>
  <si>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</si>
  <si>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</si>
  <si>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</si>
  <si>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</si>
  <si>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</si>
  <si>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</si>
  <si>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</si>
  <si>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</si>
  <si>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</si>
  <si>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</si>
  <si>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</si>
  <si>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</si>
  <si>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</si>
  <si>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</si>
  <si>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</si>
  <si>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</si>
  <si>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</si>
  <si>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</si>
  <si>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</si>
  <si>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</si>
  <si>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</si>
  <si>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</si>
  <si>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</si>
  <si>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</si>
  <si>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</si>
  <si>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</si>
  <si>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</si>
  <si>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</si>
  <si>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</si>
  <si>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</si>
  <si>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</si>
  <si>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</si>
  <si>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</si>
  <si>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</si>
  <si>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</si>
  <si>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</si>
  <si>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</si>
  <si>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</si>
  <si>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</si>
  <si>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</si>
  <si>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</si>
  <si>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</si>
  <si>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</si>
  <si>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</si>
  <si>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</si>
  <si>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</si>
  <si>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</si>
  <si>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</si>
  <si>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</si>
  <si>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</si>
  <si>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</si>
  <si>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</si>
  <si>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</si>
  <si>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</si>
  <si>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</si>
  <si>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</si>
  <si>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</si>
  <si>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</si>
  <si>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</si>
  <si>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</si>
  <si>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</si>
  <si>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</si>
  <si>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</si>
  <si>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</si>
  <si>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</si>
  <si>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</si>
  <si>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</si>
  <si>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</si>
  <si>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</si>
  <si>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</si>
  <si>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</si>
  <si>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</si>
  <si>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</si>
  <si>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</si>
  <si>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</si>
  <si>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</si>
  <si>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</si>
  <si>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</si>
  <si>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</si>
  <si>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</si>
  <si>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</si>
  <si>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</si>
  <si>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</si>
  <si>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</si>
  <si>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</si>
  <si>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</si>
  <si>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</si>
  <si>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</si>
  <si>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</si>
  <si>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</si>
  <si>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</si>
  <si>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</si>
  <si>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</si>
  <si>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</si>
  <si>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</si>
  <si>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</si>
  <si>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</si>
  <si>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</si>
  <si>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</si>
  <si>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</si>
  <si>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</si>
  <si>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</si>
  <si>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</si>
  <si>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</si>
  <si>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</si>
  <si>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</si>
  <si>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</si>
  <si>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</si>
  <si>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</si>
  <si>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</si>
  <si>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</si>
  <si>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</si>
  <si>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</si>
  <si>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</si>
  <si>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</si>
  <si>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新潟県田上町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</si>
  <si>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</si>
  <si>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</si>
  <si>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</si>
  <si>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</si>
  <si>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</si>
  <si>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</si>
  <si>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</si>
  <si>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</si>
  <si>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</si>
  <si>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</si>
  <si>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</si>
  <si>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</si>
  <si>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</si>
  <si>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</si>
  <si>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</si>
  <si>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</si>
  <si>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</si>
  <si>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</si>
  <si>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</si>
  <si>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</si>
  <si>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</si>
  <si>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</si>
  <si>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</si>
  <si>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</si>
  <si>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</si>
  <si>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</si>
  <si>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</si>
  <si>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</si>
  <si>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</si>
  <si>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</si>
  <si>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</si>
  <si>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</si>
  <si>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</si>
  <si>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</si>
  <si>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</si>
  <si>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</si>
  <si>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</si>
  <si>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</si>
  <si>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</si>
  <si>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</si>
  <si>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</si>
  <si>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</si>
  <si>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</si>
  <si>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</si>
  <si>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</si>
  <si>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</si>
  <si>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</si>
  <si>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</si>
  <si>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</si>
  <si>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</si>
  <si>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</si>
  <si>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</si>
  <si>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</si>
  <si>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</si>
  <si>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</si>
  <si>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</si>
  <si>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</si>
  <si>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</si>
  <si>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</si>
  <si>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</si>
  <si>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</si>
  <si>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</si>
  <si>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</si>
  <si>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</si>
  <si>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</si>
  <si>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</si>
  <si>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</si>
  <si>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</si>
  <si>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</si>
  <si>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</si>
  <si>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</si>
  <si>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</si>
  <si>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</si>
  <si>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</si>
  <si>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</si>
  <si>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</si>
  <si>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</si>
  <si>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</si>
  <si>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</si>
  <si>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</si>
  <si>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</si>
  <si>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</si>
  <si>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</si>
  <si>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</si>
  <si>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</si>
  <si>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</si>
  <si>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</si>
  <si>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</si>
  <si>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</si>
  <si>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</si>
  <si>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</si>
  <si>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</si>
  <si>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</si>
  <si>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</si>
  <si>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</si>
  <si>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</si>
  <si>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</si>
  <si>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</si>
  <si>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</si>
  <si>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</si>
  <si>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</si>
  <si>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</si>
  <si>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</si>
  <si>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</si>
  <si>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</si>
  <si>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</si>
  <si>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</si>
  <si>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</si>
  <si>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</si>
  <si>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</si>
  <si>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</si>
  <si>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</si>
  <si>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</si>
  <si>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</si>
  <si>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</si>
  <si>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</si>
  <si>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</si>
  <si>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</si>
  <si>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</si>
  <si>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</si>
  <si>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</si>
  <si>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</si>
  <si>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</si>
  <si>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</si>
  <si>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</si>
  <si>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</si>
  <si>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</si>
  <si>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</si>
  <si>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</si>
  <si>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</si>
  <si>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</si>
  <si>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</si>
  <si>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</si>
  <si>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</si>
  <si>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</si>
  <si>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</si>
  <si>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</si>
  <si>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</si>
  <si>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</si>
  <si>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</si>
  <si>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</si>
  <si>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</si>
  <si>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</si>
  <si>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</si>
  <si>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</si>
  <si>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</si>
  <si>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</si>
  <si>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</si>
  <si>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</si>
  <si>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</si>
  <si>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</si>
  <si>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</si>
  <si>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</si>
  <si>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</si>
  <si>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</si>
  <si>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</si>
  <si>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</si>
  <si>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</si>
  <si>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</si>
  <si>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</si>
  <si>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</si>
  <si>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</si>
  <si>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</si>
  <si>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</si>
  <si>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</si>
  <si>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</si>
  <si>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</si>
  <si>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</si>
  <si>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</si>
  <si>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</si>
  <si>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</si>
  <si>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</si>
  <si>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</si>
  <si>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</si>
  <si>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</si>
  <si>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</si>
  <si>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</si>
  <si>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</si>
  <si>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</si>
  <si>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</si>
  <si>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</si>
  <si>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</si>
  <si>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</si>
  <si>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</si>
  <si>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</si>
  <si>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</si>
  <si>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</si>
  <si>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</si>
  <si>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</si>
  <si>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1.58</t>
  </si>
  <si>
    <t>▲ 2.74</t>
  </si>
  <si>
    <t>▲ 7.21</t>
  </si>
  <si>
    <t>水道事業会計</t>
  </si>
  <si>
    <t>一般会計</t>
  </si>
  <si>
    <t>介護保険特別会計</t>
  </si>
  <si>
    <t>国民健康保険特別会計</t>
  </si>
  <si>
    <t>下水道事業特別会計</t>
  </si>
  <si>
    <t>訪問看護事業特別会計</t>
  </si>
  <si>
    <t>集落排水事業特別会計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</si>
  <si>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</si>
  <si>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</si>
  <si>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</si>
  <si>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</si>
  <si>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</si>
  <si>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</si>
  <si>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</si>
  <si>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</si>
  <si>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t>
    <phoneticPr fontId="2"/>
  </si>
  <si>
    <t>三条・燕・西蒲・南蒲広域養護老人ホーム施設組合</t>
    <phoneticPr fontId="2"/>
  </si>
  <si>
    <t>加茂市・田上町消防衛生保育組合</t>
    <phoneticPr fontId="2"/>
  </si>
  <si>
    <t>新潟県市町村総合事務組合　【一般会計】</t>
    <phoneticPr fontId="2"/>
  </si>
  <si>
    <t>新潟県市町村総合事務組合【職員退職手当支給事業特別会計】</t>
    <phoneticPr fontId="2"/>
  </si>
  <si>
    <t>新潟県後期高齢者医療広域連合　【一般会計】</t>
    <phoneticPr fontId="2"/>
  </si>
  <si>
    <t>新潟県市町村総合事務組合　【消防団員等公務災害補償事業特別会計】</t>
    <phoneticPr fontId="2"/>
  </si>
  <si>
    <t>新潟県市町村総合事務組合【消防賞じゅつ金支給事業特別会計】</t>
    <phoneticPr fontId="2"/>
  </si>
  <si>
    <t>新潟県市町村総合事務組合【非常勤職員公務災害補償等特別会計】</t>
    <phoneticPr fontId="2"/>
  </si>
  <si>
    <t>新潟県市町村総合事務組合【交通災害共済事業特別会計】</t>
    <phoneticPr fontId="2"/>
  </si>
  <si>
    <t>新潟県後期高齢者医療広域連合　【後期高齢者医療特別会計】</t>
    <phoneticPr fontId="2"/>
  </si>
  <si>
    <t>三条地域水道用水供給企業団</t>
    <phoneticPr fontId="2"/>
  </si>
  <si>
    <t>新潟県中越福祉事務組合</t>
    <rPh sb="3" eb="5">
      <t>チュウエツ</t>
    </rPh>
    <phoneticPr fontId="2"/>
  </si>
  <si>
    <t>-</t>
    <phoneticPr fontId="2"/>
  </si>
  <si>
    <t>-</t>
    <phoneticPr fontId="2"/>
  </si>
  <si>
    <t>県央土地開発公社</t>
    <rPh sb="0" eb="2">
      <t>ケンオウ</t>
    </rPh>
    <rPh sb="2" eb="4">
      <t>トチ</t>
    </rPh>
    <rPh sb="4" eb="6">
      <t>カイハツ</t>
    </rPh>
    <rPh sb="6" eb="8">
      <t>コウシャ</t>
    </rPh>
    <phoneticPr fontId="2"/>
  </si>
  <si>
    <t>‐</t>
    <phoneticPr fontId="2"/>
  </si>
  <si>
    <t>生涯学習センター建設基金</t>
    <rPh sb="0" eb="2">
      <t>ショウガイ</t>
    </rPh>
    <rPh sb="2" eb="4">
      <t>ガクシュウ</t>
    </rPh>
    <rPh sb="8" eb="10">
      <t>ケンセツ</t>
    </rPh>
    <rPh sb="10" eb="12">
      <t>キキン</t>
    </rPh>
    <phoneticPr fontId="5"/>
  </si>
  <si>
    <t>地域福祉基金</t>
    <rPh sb="0" eb="2">
      <t>チイキ</t>
    </rPh>
    <rPh sb="2" eb="4">
      <t>フクシ</t>
    </rPh>
    <rPh sb="4" eb="6">
      <t>キキン</t>
    </rPh>
    <phoneticPr fontId="5"/>
  </si>
  <si>
    <t>スポーツ振興基金</t>
    <rPh sb="4" eb="6">
      <t>シンコウ</t>
    </rPh>
    <rPh sb="6" eb="8">
      <t>キキン</t>
    </rPh>
    <phoneticPr fontId="5"/>
  </si>
  <si>
    <t>音楽振興基金</t>
    <rPh sb="0" eb="2">
      <t>オンガク</t>
    </rPh>
    <rPh sb="2" eb="4">
      <t>シンコウ</t>
    </rPh>
    <rPh sb="4" eb="6">
      <t>キキン</t>
    </rPh>
    <phoneticPr fontId="5"/>
  </si>
  <si>
    <t>観光施設整備基金</t>
    <rPh sb="0" eb="2">
      <t>カンコウ</t>
    </rPh>
    <rPh sb="2" eb="4">
      <t>シセツ</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</si>
  <si>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</si>
  <si>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</si>
  <si>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</si>
  <si>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</si>
  <si>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</si>
  <si>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</si>
  <si>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</si>
  <si>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</si>
  <si>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</si>
  <si>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</si>
  <si>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</si>
  <si>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</si>
  <si>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</si>
  <si>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類似団体平均を上回る水準であり、道の駅や地域学習センター建設等の大型事業に伴う借入を行うことから今後さらに上昇が見込まれる。これに伴い、実質公債費比率についても上昇が見込まれることから、公債費の適正化に取り組む必要がある。</t>
    <rPh sb="1" eb="3">
      <t>ショウライ</t>
    </rPh>
    <rPh sb="3" eb="5">
      <t>フタン</t>
    </rPh>
    <rPh sb="5" eb="7">
      <t>ヒリツ</t>
    </rPh>
    <rPh sb="12" eb="14">
      <t>ルイジ</t>
    </rPh>
    <rPh sb="14" eb="16">
      <t>ダンタイ</t>
    </rPh>
    <rPh sb="16" eb="18">
      <t>ヘイキン</t>
    </rPh>
    <rPh sb="19" eb="21">
      <t>ウワマワ</t>
    </rPh>
    <rPh sb="22" eb="24">
      <t>スイジュン</t>
    </rPh>
    <rPh sb="28" eb="29">
      <t>ミチ</t>
    </rPh>
    <rPh sb="30" eb="31">
      <t>エキ</t>
    </rPh>
    <rPh sb="32" eb="34">
      <t>チイキ</t>
    </rPh>
    <rPh sb="34" eb="36">
      <t>ガクシュウ</t>
    </rPh>
    <rPh sb="40" eb="42">
      <t>ケンセツ</t>
    </rPh>
    <rPh sb="42" eb="43">
      <t>ナド</t>
    </rPh>
    <rPh sb="44" eb="46">
      <t>オオガタ</t>
    </rPh>
    <rPh sb="46" eb="48">
      <t>ジギョウ</t>
    </rPh>
    <rPh sb="49" eb="50">
      <t>トモナ</t>
    </rPh>
    <rPh sb="51" eb="53">
      <t>カリイレ</t>
    </rPh>
    <rPh sb="54" eb="55">
      <t>オコナ</t>
    </rPh>
    <rPh sb="60" eb="62">
      <t>コンゴ</t>
    </rPh>
    <rPh sb="65" eb="67">
      <t>ジョウショウ</t>
    </rPh>
    <rPh sb="68" eb="70">
      <t>ミコ</t>
    </rPh>
    <rPh sb="77" eb="78">
      <t>トモナ</t>
    </rPh>
    <rPh sb="80" eb="82">
      <t>ジッシツ</t>
    </rPh>
    <rPh sb="82" eb="85">
      <t>コウサイヒ</t>
    </rPh>
    <rPh sb="85" eb="87">
      <t>ヒリツ</t>
    </rPh>
    <rPh sb="92" eb="94">
      <t>ジョウショウ</t>
    </rPh>
    <rPh sb="95" eb="97">
      <t>ミコ</t>
    </rPh>
    <rPh sb="105" eb="108">
      <t>コウサイヒ</t>
    </rPh>
    <rPh sb="109" eb="112">
      <t>テキセイカ</t>
    </rPh>
    <rPh sb="113" eb="114">
      <t>ト</t>
    </rPh>
    <rPh sb="115" eb="116">
      <t>ク</t>
    </rPh>
    <rPh sb="117" eb="119">
      <t>ヒツヨウ</t>
    </rPh>
    <phoneticPr fontId="5"/>
  </si>
  <si>
    <t>　有形固定資産減価償却率について、近年上昇が続いていたが今年度、地域交流会館がオープンしたほか、町内の３小中学校に空調設備を設置するなどしたことから0.3％減少した。しかし、学校施設3校は昭和50年代に建設され築30年超となっているほか、築40年を超えた体育館が高い減価償却率となっており、今後も公共施設総合管理計画に基づき老朽化対策に取り組んでいく。
　また、将来負担比率も類似団体平均を上回る水準であり、今年度整備した各種施設・設備のほか、道の駅や地域学習センターなどの大型事業に着手しており、更に増加していく見込みであり、地方債の発行を抑制する等上昇を抑える方策を講じる必要がある。</t>
    <rPh sb="1" eb="3">
      <t>ユウケイ</t>
    </rPh>
    <rPh sb="3" eb="5">
      <t>コテイ</t>
    </rPh>
    <rPh sb="5" eb="7">
      <t>シサン</t>
    </rPh>
    <rPh sb="7" eb="9">
      <t>ゲンカ</t>
    </rPh>
    <rPh sb="9" eb="11">
      <t>ショウキャク</t>
    </rPh>
    <rPh sb="11" eb="12">
      <t>リツ</t>
    </rPh>
    <rPh sb="17" eb="19">
      <t>キンネン</t>
    </rPh>
    <rPh sb="19" eb="21">
      <t>ジョウショウ</t>
    </rPh>
    <rPh sb="22" eb="23">
      <t>ツヅ</t>
    </rPh>
    <rPh sb="28" eb="31">
      <t>コンネンド</t>
    </rPh>
    <rPh sb="32" eb="34">
      <t>チイキ</t>
    </rPh>
    <rPh sb="34" eb="36">
      <t>コウリュウ</t>
    </rPh>
    <rPh sb="36" eb="38">
      <t>カイカン</t>
    </rPh>
    <rPh sb="48" eb="50">
      <t>チョウナイ</t>
    </rPh>
    <rPh sb="52" eb="56">
      <t>ショウチュウガッコウ</t>
    </rPh>
    <rPh sb="57" eb="59">
      <t>クウチョウ</t>
    </rPh>
    <rPh sb="59" eb="61">
      <t>セツビ</t>
    </rPh>
    <rPh sb="62" eb="64">
      <t>セッチ</t>
    </rPh>
    <rPh sb="78" eb="80">
      <t>ゲンショウ</t>
    </rPh>
    <rPh sb="87" eb="89">
      <t>ガッコウ</t>
    </rPh>
    <rPh sb="89" eb="91">
      <t>シセツ</t>
    </rPh>
    <rPh sb="204" eb="207">
      <t>コンネンド</t>
    </rPh>
    <rPh sb="207" eb="209">
      <t>セイビ</t>
    </rPh>
    <rPh sb="211" eb="213">
      <t>カクシュ</t>
    </rPh>
    <rPh sb="213" eb="215">
      <t>シセツ</t>
    </rPh>
    <rPh sb="216" eb="218">
      <t>セツビ</t>
    </rPh>
    <rPh sb="226" eb="228">
      <t>チイキ</t>
    </rPh>
    <rPh sb="228" eb="230">
      <t>ガクシュウ</t>
    </rPh>
    <rPh sb="264" eb="267">
      <t>チホウサイ</t>
    </rPh>
    <rPh sb="268" eb="270">
      <t>ハッコウ</t>
    </rPh>
    <rPh sb="271" eb="273">
      <t>ヨクセイ</t>
    </rPh>
    <rPh sb="275" eb="276">
      <t>ナド</t>
    </rPh>
    <rPh sb="276" eb="278">
      <t>ジョウショウ</t>
    </rPh>
    <rPh sb="279" eb="280">
      <t>オサ</t>
    </rPh>
    <rPh sb="282" eb="284">
      <t>ホウサク</t>
    </rPh>
    <rPh sb="285" eb="286">
      <t>コウ</t>
    </rPh>
    <rPh sb="288" eb="29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</si>
</sst>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B44A-498D-A17F-6CD64E5B0A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12328</c:v>
                </c:pt>
                <c:pt idx="1">
                  <c:v>15003</c:v>
                </c:pt>
                <c:pt idx="2">
                  <c:v>23238</c:v>
                </c:pt>
                <c:pt idx="3">
                  <c:v>102864</c:v>
                </c:pt>
                <c:pt idx="4">
                  <c:v>65657</c:v>
                </c:pt>
              </c:numCache>
            </c:numRef>
          </c:val>
          <c:smooth val="0"/>
          <c:extLst>
            <c:ext xmlns:c16="http://schemas.microsoft.com/office/drawing/2014/chart" uri="{C3380CC4-5D6E-409C-BE32-E72D297353CC}">
              <c16:uniqueId val="{00000001-B44A-498D-A17F-6CD64E5B0A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c:v>
                </c:pt>
                <c:pt idx="1">
                  <c:v>6.59</c:v>
                </c:pt>
                <c:pt idx="2">
                  <c:v>6.69</c:v>
                </c:pt>
                <c:pt idx="3">
                  <c:v>6.05</c:v>
                </c:pt>
                <c:pt idx="4">
                  <c:v>7.86</c:v>
                </c:pt>
              </c:numCache>
            </c:numRef>
          </c:val>
          <c:extLst>
            <c:ext xmlns:c16="http://schemas.microsoft.com/office/drawing/2014/chart" uri="{C3380CC4-5D6E-409C-BE32-E72D297353CC}">
              <c16:uniqueId val="{00000000-EA29-4C2B-A7BC-460F3397EF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29.6</c:v>
                </c:pt>
                <c:pt idx="1">
                  <c:v>30.6</c:v>
                </c:pt>
                <c:pt idx="2">
                  <c:v>29.28</c:v>
                </c:pt>
                <c:pt idx="3">
                  <c:v>29.66</c:v>
                </c:pt>
                <c:pt idx="4">
                  <c:v>23.96</c:v>
                </c:pt>
              </c:numCache>
            </c:numRef>
          </c:val>
          <c:extLst>
            <c:ext xmlns:c16="http://schemas.microsoft.com/office/drawing/2014/chart" uri="{C3380CC4-5D6E-409C-BE32-E72D297353CC}">
              <c16:uniqueId val="{00000001-EA29-4C2B-A7BC-460F3397EF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c:v>
                </c:pt>
                <c:pt idx="1">
                  <c:v>2.0699999999999998</c:v>
                </c:pt>
                <c:pt idx="2">
                  <c:v>-1.58</c:v>
                </c:pt>
                <c:pt idx="3">
                  <c:v>-2.74</c:v>
                </c:pt>
                <c:pt idx="4">
                  <c:v>-7.21</c:v>
                </c:pt>
              </c:numCache>
            </c:numRef>
          </c:val>
          <c:smooth val="0"/>
          <c:extLst>
            <c:ext xmlns:c16="http://schemas.microsoft.com/office/drawing/2014/chart" uri="{C3380CC4-5D6E-409C-BE32-E72D297353CC}">
              <c16:uniqueId val="{00000002-EA29-4C2B-A7BC-460F3397EF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32-4289-916A-72438C1A02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32-4289-916A-72438C1A02A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0.1</c:v>
                </c:pt>
                <c:pt idx="4">
                  <c:v>#N/A</c:v>
                </c:pt>
                <c:pt idx="5">
                  <c:v>0.1</c:v>
                </c:pt>
                <c:pt idx="6">
                  <c:v>#N/A</c:v>
                </c:pt>
                <c:pt idx="7">
                  <c:v>0.09</c:v>
                </c:pt>
                <c:pt idx="8">
                  <c:v>#N/A</c:v>
                </c:pt>
                <c:pt idx="9">
                  <c:v>0.05</c:v>
                </c:pt>
              </c:numCache>
            </c:numRef>
          </c:val>
          <c:extLst>
            <c:ext xmlns:c16="http://schemas.microsoft.com/office/drawing/2014/chart" uri="{C3380CC4-5D6E-409C-BE32-E72D297353CC}">
              <c16:uniqueId val="{00000002-5732-4289-916A-72438C1A02A4}"/>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0.13</c:v>
                </c:pt>
                <c:pt idx="4">
                  <c:v>#N/A</c:v>
                </c:pt>
                <c:pt idx="5">
                  <c:v>0.14000000000000001</c:v>
                </c:pt>
                <c:pt idx="6">
                  <c:v>#N/A</c:v>
                </c:pt>
                <c:pt idx="7">
                  <c:v>0.13</c:v>
                </c:pt>
                <c:pt idx="8">
                  <c:v>#N/A</c:v>
                </c:pt>
                <c:pt idx="9">
                  <c:v>0.14000000000000001</c:v>
                </c:pt>
              </c:numCache>
            </c:numRef>
          </c:val>
          <c:extLst>
            <c:ext xmlns:c16="http://schemas.microsoft.com/office/drawing/2014/chart" uri="{C3380CC4-5D6E-409C-BE32-E72D297353CC}">
              <c16:uniqueId val="{00000003-5732-4289-916A-72438C1A02A4}"/>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0.38</c:v>
                </c:pt>
                <c:pt idx="2">
                  <c:v>#N/A</c:v>
                </c:pt>
                <c:pt idx="3">
                  <c:v>0.51</c:v>
                </c:pt>
                <c:pt idx="4">
                  <c:v>#N/A</c:v>
                </c:pt>
                <c:pt idx="5">
                  <c:v>0.55000000000000004</c:v>
                </c:pt>
                <c:pt idx="6">
                  <c:v>#N/A</c:v>
                </c:pt>
                <c:pt idx="7">
                  <c:v>0.26</c:v>
                </c:pt>
                <c:pt idx="8">
                  <c:v>#N/A</c:v>
                </c:pt>
                <c:pt idx="9">
                  <c:v>0.2</c:v>
                </c:pt>
              </c:numCache>
            </c:numRef>
          </c:val>
          <c:extLst>
            <c:ext xmlns:c16="http://schemas.microsoft.com/office/drawing/2014/chart" uri="{C3380CC4-5D6E-409C-BE32-E72D297353CC}">
              <c16:uniqueId val="{00000004-5732-4289-916A-72438C1A02A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0.28999999999999998</c:v>
                </c:pt>
                <c:pt idx="4">
                  <c:v>#N/A</c:v>
                </c:pt>
                <c:pt idx="5">
                  <c:v>0.39</c:v>
                </c:pt>
                <c:pt idx="6">
                  <c:v>#N/A</c:v>
                </c:pt>
                <c:pt idx="7">
                  <c:v>0.28000000000000003</c:v>
                </c:pt>
                <c:pt idx="8">
                  <c:v>#N/A</c:v>
                </c:pt>
                <c:pt idx="9">
                  <c:v>0.31</c:v>
                </c:pt>
              </c:numCache>
            </c:numRef>
          </c:val>
          <c:extLst>
            <c:ext xmlns:c16="http://schemas.microsoft.com/office/drawing/2014/chart" uri="{C3380CC4-5D6E-409C-BE32-E72D297353CC}">
              <c16:uniqueId val="{00000005-5732-4289-916A-72438C1A02A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1.66</c:v>
                </c:pt>
                <c:pt idx="2">
                  <c:v>#N/A</c:v>
                </c:pt>
                <c:pt idx="3">
                  <c:v>1.39</c:v>
                </c:pt>
                <c:pt idx="4">
                  <c:v>#N/A</c:v>
                </c:pt>
                <c:pt idx="5">
                  <c:v>3.27</c:v>
                </c:pt>
                <c:pt idx="6">
                  <c:v>#N/A</c:v>
                </c:pt>
                <c:pt idx="7">
                  <c:v>0.71</c:v>
                </c:pt>
                <c:pt idx="8">
                  <c:v>#N/A</c:v>
                </c:pt>
                <c:pt idx="9">
                  <c:v>0.5</c:v>
                </c:pt>
              </c:numCache>
            </c:numRef>
          </c:val>
          <c:extLst>
            <c:ext xmlns:c16="http://schemas.microsoft.com/office/drawing/2014/chart" uri="{C3380CC4-5D6E-409C-BE32-E72D297353CC}">
              <c16:uniqueId val="{00000006-5732-4289-916A-72438C1A02A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1.81</c:v>
                </c:pt>
                <c:pt idx="2">
                  <c:v>#N/A</c:v>
                </c:pt>
                <c:pt idx="3">
                  <c:v>2.09</c:v>
                </c:pt>
                <c:pt idx="4">
                  <c:v>#N/A</c:v>
                </c:pt>
                <c:pt idx="5">
                  <c:v>2.06</c:v>
                </c:pt>
                <c:pt idx="6">
                  <c:v>#N/A</c:v>
                </c:pt>
                <c:pt idx="7">
                  <c:v>1.81</c:v>
                </c:pt>
                <c:pt idx="8">
                  <c:v>#N/A</c:v>
                </c:pt>
                <c:pt idx="9">
                  <c:v>1.7</c:v>
                </c:pt>
              </c:numCache>
            </c:numRef>
          </c:val>
          <c:extLst>
            <c:ext xmlns:c16="http://schemas.microsoft.com/office/drawing/2014/chart" uri="{C3380CC4-5D6E-409C-BE32-E72D297353CC}">
              <c16:uniqueId val="{00000007-5732-4289-916A-72438C1A02A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4.1100000000000003</c:v>
                </c:pt>
                <c:pt idx="2">
                  <c:v>#N/A</c:v>
                </c:pt>
                <c:pt idx="3">
                  <c:v>6.07</c:v>
                </c:pt>
                <c:pt idx="4">
                  <c:v>#N/A</c:v>
                </c:pt>
                <c:pt idx="5">
                  <c:v>6.14</c:v>
                </c:pt>
                <c:pt idx="6">
                  <c:v>#N/A</c:v>
                </c:pt>
                <c:pt idx="7">
                  <c:v>5.77</c:v>
                </c:pt>
                <c:pt idx="8">
                  <c:v>#N/A</c:v>
                </c:pt>
                <c:pt idx="9">
                  <c:v>7.65</c:v>
                </c:pt>
              </c:numCache>
            </c:numRef>
          </c:val>
          <c:extLst>
            <c:ext xmlns:c16="http://schemas.microsoft.com/office/drawing/2014/chart" uri="{C3380CC4-5D6E-409C-BE32-E72D297353CC}">
              <c16:uniqueId val="{00000008-5732-4289-916A-72438C1A02A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11.23</c:v>
                </c:pt>
                <c:pt idx="2">
                  <c:v>#N/A</c:v>
                </c:pt>
                <c:pt idx="3">
                  <c:v>9.08</c:v>
                </c:pt>
                <c:pt idx="4">
                  <c:v>#N/A</c:v>
                </c:pt>
                <c:pt idx="5">
                  <c:v>9.58</c:v>
                </c:pt>
                <c:pt idx="6">
                  <c:v>#N/A</c:v>
                </c:pt>
                <c:pt idx="7">
                  <c:v>9</c:v>
                </c:pt>
                <c:pt idx="8">
                  <c:v>#N/A</c:v>
                </c:pt>
                <c:pt idx="9">
                  <c:v>8.15</c:v>
                </c:pt>
              </c:numCache>
            </c:numRef>
          </c:val>
          <c:extLst>
            <c:ext xmlns:c16="http://schemas.microsoft.com/office/drawing/2014/chart" uri="{C3380CC4-5D6E-409C-BE32-E72D297353CC}">
              <c16:uniqueId val="{00000009-5732-4289-916A-72438C1A02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450</c:v>
                </c:pt>
                <c:pt idx="5">
                  <c:v>481</c:v>
                </c:pt>
                <c:pt idx="8">
                  <c:v>409</c:v>
                </c:pt>
                <c:pt idx="11">
                  <c:v>410</c:v>
                </c:pt>
                <c:pt idx="14">
                  <c:v>401</c:v>
                </c:pt>
              </c:numCache>
            </c:numRef>
          </c:val>
          <c:extLst>
            <c:ext xmlns:c16="http://schemas.microsoft.com/office/drawing/2014/chart" uri="{C3380CC4-5D6E-409C-BE32-E72D297353CC}">
              <c16:uniqueId val="{00000000-49FF-4F11-B993-53D1F16036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FF-4F11-B993-53D1F16036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1</c:v>
                </c:pt>
                <c:pt idx="9">
                  <c:v>1</c:v>
                </c:pt>
                <c:pt idx="12">
                  <c:v>1</c:v>
                </c:pt>
              </c:numCache>
            </c:numRef>
          </c:val>
          <c:extLst>
            <c:ext xmlns:c16="http://schemas.microsoft.com/office/drawing/2014/chart" uri="{C3380CC4-5D6E-409C-BE32-E72D297353CC}">
              <c16:uniqueId val="{00000002-49FF-4F11-B993-53D1F16036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7</c:v>
                </c:pt>
                <c:pt idx="6">
                  <c:v>7</c:v>
                </c:pt>
                <c:pt idx="9">
                  <c:v>7</c:v>
                </c:pt>
                <c:pt idx="12">
                  <c:v>4</c:v>
                </c:pt>
              </c:numCache>
            </c:numRef>
          </c:val>
          <c:extLst>
            <c:ext xmlns:c16="http://schemas.microsoft.com/office/drawing/2014/chart" uri="{C3380CC4-5D6E-409C-BE32-E72D297353CC}">
              <c16:uniqueId val="{00000003-49FF-4F11-B993-53D1F16036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234</c:v>
                </c:pt>
                <c:pt idx="3">
                  <c:v>228</c:v>
                </c:pt>
                <c:pt idx="6">
                  <c:v>221</c:v>
                </c:pt>
                <c:pt idx="9">
                  <c:v>216</c:v>
                </c:pt>
                <c:pt idx="12">
                  <c:v>207</c:v>
                </c:pt>
              </c:numCache>
            </c:numRef>
          </c:val>
          <c:extLst>
            <c:ext xmlns:c16="http://schemas.microsoft.com/office/drawing/2014/chart" uri="{C3380CC4-5D6E-409C-BE32-E72D297353CC}">
              <c16:uniqueId val="{00000004-49FF-4F11-B993-53D1F16036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FF-4F11-B993-53D1F16036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FF-4F11-B993-53D1F16036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549</c:v>
                </c:pt>
                <c:pt idx="3">
                  <c:v>595</c:v>
                </c:pt>
                <c:pt idx="6">
                  <c:v>490</c:v>
                </c:pt>
                <c:pt idx="9">
                  <c:v>462</c:v>
                </c:pt>
                <c:pt idx="12">
                  <c:v>459</c:v>
                </c:pt>
              </c:numCache>
            </c:numRef>
          </c:val>
          <c:extLst>
            <c:ext xmlns:c16="http://schemas.microsoft.com/office/drawing/2014/chart" uri="{C3380CC4-5D6E-409C-BE32-E72D297353CC}">
              <c16:uniqueId val="{00000007-49FF-4F11-B993-53D1F16036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346</c:v>
                </c:pt>
                <c:pt idx="2">
                  <c:v>#N/A</c:v>
                </c:pt>
                <c:pt idx="3">
                  <c:v>#N/A</c:v>
                </c:pt>
                <c:pt idx="4">
                  <c:v>354</c:v>
                </c:pt>
                <c:pt idx="5">
                  <c:v>#N/A</c:v>
                </c:pt>
                <c:pt idx="6">
                  <c:v>#N/A</c:v>
                </c:pt>
                <c:pt idx="7">
                  <c:v>310</c:v>
                </c:pt>
                <c:pt idx="8">
                  <c:v>#N/A</c:v>
                </c:pt>
                <c:pt idx="9">
                  <c:v>#N/A</c:v>
                </c:pt>
                <c:pt idx="10">
                  <c:v>276</c:v>
                </c:pt>
                <c:pt idx="11">
                  <c:v>#N/A</c:v>
                </c:pt>
                <c:pt idx="12">
                  <c:v>#N/A</c:v>
                </c:pt>
                <c:pt idx="13">
                  <c:v>270</c:v>
                </c:pt>
                <c:pt idx="14">
                  <c:v>#N/A</c:v>
                </c:pt>
              </c:numCache>
            </c:numRef>
          </c:val>
          <c:smooth val="0"/>
          <c:extLst>
            <c:ext xmlns:c16="http://schemas.microsoft.com/office/drawing/2014/chart" uri="{C3380CC4-5D6E-409C-BE32-E72D297353CC}">
              <c16:uniqueId val="{00000008-49FF-4F11-B993-53D1F16036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4422</c:v>
                </c:pt>
                <c:pt idx="5">
                  <c:v>4292</c:v>
                </c:pt>
                <c:pt idx="8">
                  <c:v>4199</c:v>
                </c:pt>
                <c:pt idx="11">
                  <c:v>4183</c:v>
                </c:pt>
                <c:pt idx="14">
                  <c:v>4282</c:v>
                </c:pt>
              </c:numCache>
            </c:numRef>
          </c:val>
          <c:extLst>
            <c:ext xmlns:c16="http://schemas.microsoft.com/office/drawing/2014/chart" uri="{C3380CC4-5D6E-409C-BE32-E72D297353CC}">
              <c16:uniqueId val="{00000000-3F98-4D39-A1BF-BF64FFAD95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c:v>
                </c:pt>
                <c:pt idx="5">
                  <c:v>0</c:v>
                </c:pt>
                <c:pt idx="8">
                  <c:v>0</c:v>
                </c:pt>
                <c:pt idx="11">
                  <c:v>0</c:v>
                </c:pt>
                <c:pt idx="14">
                  <c:v>0</c:v>
                </c:pt>
              </c:numCache>
            </c:numRef>
          </c:val>
          <c:extLst>
            <c:ext xmlns:c16="http://schemas.microsoft.com/office/drawing/2014/chart" uri="{C3380CC4-5D6E-409C-BE32-E72D297353CC}">
              <c16:uniqueId val="{00000001-3F98-4D39-A1BF-BF64FFAD95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2136</c:v>
                </c:pt>
                <c:pt idx="5">
                  <c:v>2238</c:v>
                </c:pt>
                <c:pt idx="8">
                  <c:v>2114</c:v>
                </c:pt>
                <c:pt idx="11">
                  <c:v>2133</c:v>
                </c:pt>
                <c:pt idx="14">
                  <c:v>1853</c:v>
                </c:pt>
              </c:numCache>
            </c:numRef>
          </c:val>
          <c:extLst>
            <c:ext xmlns:c16="http://schemas.microsoft.com/office/drawing/2014/chart" uri="{C3380CC4-5D6E-409C-BE32-E72D297353CC}">
              <c16:uniqueId val="{00000002-3F98-4D39-A1BF-BF64FFAD95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98-4D39-A1BF-BF64FFAD95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98-4D39-A1BF-BF64FFAD95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98-4D39-A1BF-BF64FFAD95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974</c:v>
                </c:pt>
                <c:pt idx="3">
                  <c:v>961</c:v>
                </c:pt>
                <c:pt idx="6">
                  <c:v>969</c:v>
                </c:pt>
                <c:pt idx="9">
                  <c:v>925</c:v>
                </c:pt>
                <c:pt idx="12">
                  <c:v>897</c:v>
                </c:pt>
              </c:numCache>
            </c:numRef>
          </c:val>
          <c:extLst>
            <c:ext xmlns:c16="http://schemas.microsoft.com/office/drawing/2014/chart" uri="{C3380CC4-5D6E-409C-BE32-E72D297353CC}">
              <c16:uniqueId val="{00000006-3F98-4D39-A1BF-BF64FFAD95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100</c:v>
                </c:pt>
                <c:pt idx="3">
                  <c:v>96</c:v>
                </c:pt>
                <c:pt idx="6">
                  <c:v>137</c:v>
                </c:pt>
                <c:pt idx="9">
                  <c:v>200</c:v>
                </c:pt>
                <c:pt idx="12">
                  <c:v>170</c:v>
                </c:pt>
              </c:numCache>
            </c:numRef>
          </c:val>
          <c:extLst>
            <c:ext xmlns:c16="http://schemas.microsoft.com/office/drawing/2014/chart" uri="{C3380CC4-5D6E-409C-BE32-E72D297353CC}">
              <c16:uniqueId val="{00000007-3F98-4D39-A1BF-BF64FFAD95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2422</c:v>
                </c:pt>
                <c:pt idx="3">
                  <c:v>2322</c:v>
                </c:pt>
                <c:pt idx="6">
                  <c:v>2154</c:v>
                </c:pt>
                <c:pt idx="9">
                  <c:v>2052</c:v>
                </c:pt>
                <c:pt idx="12">
                  <c:v>2169</c:v>
                </c:pt>
              </c:numCache>
            </c:numRef>
          </c:val>
          <c:extLst>
            <c:ext xmlns:c16="http://schemas.microsoft.com/office/drawing/2014/chart" uri="{C3380CC4-5D6E-409C-BE32-E72D297353CC}">
              <c16:uniqueId val="{00000008-3F98-4D39-A1BF-BF64FFAD95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c:v>
                </c:pt>
                <c:pt idx="3">
                  <c:v>7</c:v>
                </c:pt>
                <c:pt idx="6">
                  <c:v>5</c:v>
                </c:pt>
                <c:pt idx="9">
                  <c:v>4</c:v>
                </c:pt>
                <c:pt idx="12">
                  <c:v>1</c:v>
                </c:pt>
              </c:numCache>
            </c:numRef>
          </c:val>
          <c:extLst>
            <c:ext xmlns:c16="http://schemas.microsoft.com/office/drawing/2014/chart" uri="{C3380CC4-5D6E-409C-BE32-E72D297353CC}">
              <c16:uniqueId val="{00000009-3F98-4D39-A1BF-BF64FFAD95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4539</c:v>
                </c:pt>
                <c:pt idx="3">
                  <c:v>4228</c:v>
                </c:pt>
                <c:pt idx="6">
                  <c:v>4044</c:v>
                </c:pt>
                <c:pt idx="9">
                  <c:v>4349</c:v>
                </c:pt>
                <c:pt idx="12">
                  <c:v>4433</c:v>
                </c:pt>
              </c:numCache>
            </c:numRef>
          </c:val>
          <c:extLst>
            <c:ext xmlns:c16="http://schemas.microsoft.com/office/drawing/2014/chart" uri="{C3380CC4-5D6E-409C-BE32-E72D297353CC}">
              <c16:uniqueId val="{0000000A-3F98-4D39-A1BF-BF64FFAD95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1423</c:v>
                </c:pt>
                <c:pt idx="2">
                  <c:v>#N/A</c:v>
                </c:pt>
                <c:pt idx="3">
                  <c:v>#N/A</c:v>
                </c:pt>
                <c:pt idx="4">
                  <c:v>1083</c:v>
                </c:pt>
                <c:pt idx="5">
                  <c:v>#N/A</c:v>
                </c:pt>
                <c:pt idx="6">
                  <c:v>#N/A</c:v>
                </c:pt>
                <c:pt idx="7">
                  <c:v>996</c:v>
                </c:pt>
                <c:pt idx="8">
                  <c:v>#N/A</c:v>
                </c:pt>
                <c:pt idx="9">
                  <c:v>#N/A</c:v>
                </c:pt>
                <c:pt idx="10">
                  <c:v>1214</c:v>
                </c:pt>
                <c:pt idx="11">
                  <c:v>#N/A</c:v>
                </c:pt>
                <c:pt idx="12">
                  <c:v>#N/A</c:v>
                </c:pt>
                <c:pt idx="13">
                  <c:v>1535</c:v>
                </c:pt>
                <c:pt idx="14">
                  <c:v>#N/A</c:v>
                </c:pt>
              </c:numCache>
            </c:numRef>
          </c:val>
          <c:smooth val="0"/>
          <c:extLst>
            <c:ext xmlns:c16="http://schemas.microsoft.com/office/drawing/2014/chart" uri="{C3380CC4-5D6E-409C-BE32-E72D297353CC}">
              <c16:uniqueId val="{0000000B-3F98-4D39-A1BF-BF64FFAD95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920</c:v>
                </c:pt>
                <c:pt idx="1">
                  <c:v>954</c:v>
                </c:pt>
                <c:pt idx="2">
                  <c:v>765</c:v>
                </c:pt>
              </c:numCache>
            </c:numRef>
          </c:val>
          <c:extLst>
            <c:ext xmlns:c16="http://schemas.microsoft.com/office/drawing/2014/chart" uri="{C3380CC4-5D6E-409C-BE32-E72D297353CC}">
              <c16:uniqueId val="{00000000-2D85-4B12-994F-40E3C4389E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550</c:v>
                </c:pt>
                <c:pt idx="1">
                  <c:v>550</c:v>
                </c:pt>
                <c:pt idx="2">
                  <c:v>550</c:v>
                </c:pt>
              </c:numCache>
            </c:numRef>
          </c:val>
          <c:extLst>
            <c:ext xmlns:c16="http://schemas.microsoft.com/office/drawing/2014/chart" uri="{C3380CC4-5D6E-409C-BE32-E72D297353CC}">
              <c16:uniqueId val="{00000001-2D85-4B12-994F-40E3C4389E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313</c:v>
                </c:pt>
                <c:pt idx="1">
                  <c:v>206</c:v>
                </c:pt>
                <c:pt idx="2">
                  <c:v>97</c:v>
                </c:pt>
              </c:numCache>
            </c:numRef>
          </c:val>
          <c:extLst>
            <c:ext xmlns:c16="http://schemas.microsoft.com/office/drawing/2014/chart" uri="{C3380CC4-5D6E-409C-BE32-E72D297353CC}">
              <c16:uniqueId val="{00000002-2D85-4B12-994F-40E3C4389E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{753195A3-1857-4DEA-B656-B931D6A70A1E}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CF9-4425-9FCD-31CAD00581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{21F79B2F-50AE-49D7-A71A-349FEF63E4FF}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F9-4425-9FCD-31CAD00581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{147114B5-576C-41A2-8580-BF6010C22C62}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F9-4425-9FCD-31CAD00581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{FFDCE101-59EE-46AE-9C71-22ED83612B67}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F9-4425-9FCD-31CAD00581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{48001A9F-4E5F-4124-A25A-F4F3D0CFC12E}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F9-4425-9FCD-31CAD00581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{33423804-F4A8-461A-AEE6-A2ED10FD1820}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CF9-4425-9FCD-31CAD00581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{08AEE4E3-60B7-4560-B5EE-19AFEDB18AA4}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CF9-4425-9FCD-31CAD00581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{7CED3D85-78F5-464D-9A0A-9E738D38D676}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CF9-4425-9FCD-31CAD00581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{74E83B5E-CD18-4286-9498-EA4696CC972B}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CF9-4425-9FCD-31CAD00581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61.9</c:v>
                </c:pt>
                <c:pt idx="16">
                  <c:v>63.7</c:v>
                </c:pt>
                <c:pt idx="24">
                  <c:v>65.400000000000006</c:v>
                </c:pt>
                <c:pt idx="32">
                  <c:v>65.099999999999994</c:v>
                </c:pt>
              </c:numCache>
            </c:numRef>
          </c:xVal>
          <c:yVal>
            <c:numRef>
              <c:f>公会計指標分析・財政指標組合せ分析表!$BP$51:$DC$51</c:f>
              <c:numCache>
                <c:formatCode>#,##0.0;"▲ "#,##0.0</c:formatCode>
                <c:ptCount val="40"/>
                <c:pt idx="0">
                  <c:v>49.8</c:v>
                </c:pt>
                <c:pt idx="8">
                  <c:v>38.9</c:v>
                </c:pt>
                <c:pt idx="16">
                  <c:v>36.1</c:v>
                </c:pt>
                <c:pt idx="24">
                  <c:v>42.8</c:v>
                </c:pt>
                <c:pt idx="32">
                  <c:v>54.5</c:v>
                </c:pt>
              </c:numCache>
            </c:numRef>
          </c:yVal>
          <c:smooth val="0"/>
          <c:extLst>
            <c:ext xmlns:c16="http://schemas.microsoft.com/office/drawing/2014/chart" uri="{C3380CC4-5D6E-409C-BE32-E72D297353CC}">
              <c16:uniqueId val="{00000009-4CF9-4425-9FCD-31CAD00581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{8613CF38-C6E7-4DDE-A7EE-04C98BF058F5}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CF9-4425-9FCD-31CAD00581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{BDB50907-EAFA-4DB9-B2B6-45A74F9EB71A}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F9-4425-9FCD-31CAD00581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{76CA055A-169A-4DA2-820E-CF4EF4FE47B7}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F9-4425-9FCD-31CAD00581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{CBD47523-C313-4270-A2DB-225B25EB544B}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F9-4425-9FCD-31CAD00581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{05A985EA-34FB-41AF-93E9-66C89DCB6A8E}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F9-4425-9FCD-31CAD00581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{9F293F84-351B-41FF-83B2-7B498F473522}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CF9-4425-9FCD-31CAD00581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{454E88B4-10DA-4CA3-A3B9-22CCFEF439D6}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CF9-4425-9FCD-31CAD00581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{EF11D981-838C-4CC1-A844-31E5ACB01D85}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CF9-4425-9FCD-31CAD00581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{193A2060-2590-421D-9EB6-77EA5E00D796}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CF9-4425-9FCD-31CAD00581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4CF9-4425-9FCD-31CAD0058164}"/>
            </c:ext>
          </c:extLst>
        </c:ser>
        <c:dLbls>
          <c:showLegendKey val="0"/>
          <c:showVal val="1"/>
          <c:showCatName val="0"/>
          <c:showSerName val="0"/>
          <c:showPercent val="0"/>
          <c:showBubbleSize val="0"/>
        </c:dLbls>
        <c:axId val="46179840"/>
        <c:axId val="46181760"/>
      </c:scatterChart>
      <c:valAx>
        <c:axId val="46179840"/>
        <c:scaling>
          <c:orientation val="minMax"/>
          <c:max val="66.2"/>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{5571CA0F-C7B3-48DF-812F-16B3D6D91D7D}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18-40F1-8C00-ECF1C795DC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{B3B474E0-E4EF-4666-922B-EC643CBE33D2}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18-40F1-8C00-ECF1C795DC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{7516815A-0CC5-44EC-9ACC-CDCB709C4ABC}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18-40F1-8C00-ECF1C795DC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{9BE99DD2-D95A-4993-8C03-86E3E5E9FACF}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18-40F1-8C00-ECF1C795DC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{61F5903A-CF84-428C-AD62-A178CCF52484}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18-40F1-8C00-ECF1C795DC7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{D734A95E-49E6-4373-869C-FD2337A3EC3D}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18-40F1-8C00-ECF1C795DC7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{E71864FD-7081-46BC-ABFB-876EDD11BCDC}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18-40F1-8C00-ECF1C795DC7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{80EC7526-B4DE-455B-8088-90F1C3C66DCE}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18-40F1-8C00-ECF1C795DC7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{0DE5A773-6EB8-4A61-9BD4-BCF224B642D3}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18-40F1-8C00-ECF1C795DC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12.6</c:v>
                </c:pt>
                <c:pt idx="16">
                  <c:v>11.8</c:v>
                </c:pt>
                <c:pt idx="24">
                  <c:v>11.1</c:v>
                </c:pt>
                <c:pt idx="32">
                  <c:v>10.1</c:v>
                </c:pt>
              </c:numCache>
            </c:numRef>
          </c:xVal>
          <c:yVal>
            <c:numRef>
              <c:f>公会計指標分析・財政指標組合せ分析表!$BP$73:$DC$73</c:f>
              <c:numCache>
                <c:formatCode>#,##0.0;"▲ "#,##0.0</c:formatCode>
                <c:ptCount val="40"/>
                <c:pt idx="0">
                  <c:v>49.8</c:v>
                </c:pt>
                <c:pt idx="8">
                  <c:v>38.9</c:v>
                </c:pt>
                <c:pt idx="16">
                  <c:v>36.1</c:v>
                </c:pt>
                <c:pt idx="24">
                  <c:v>42.8</c:v>
                </c:pt>
                <c:pt idx="32">
                  <c:v>54.5</c:v>
                </c:pt>
              </c:numCache>
            </c:numRef>
          </c:yVal>
          <c:smooth val="0"/>
          <c:extLst>
            <c:ext xmlns:c16="http://schemas.microsoft.com/office/drawing/2014/chart" uri="{C3380CC4-5D6E-409C-BE32-E72D297353CC}">
              <c16:uniqueId val="{00000009-6818-40F1-8C00-ECF1C795DC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99511338735960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{FFB0F416-28D1-4441-8876-5851B79DEEE0}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18-40F1-8C00-ECF1C795DC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{15BC04CF-A565-4AFD-9361-06D0571472E3}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18-40F1-8C00-ECF1C795DC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{DAA41394-47CA-44CE-938D-A1A12C7CD138}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18-40F1-8C00-ECF1C795DC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{712F730D-9AF0-49B2-BE7A-4E7243F33996}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18-40F1-8C00-ECF1C795DC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{88D12A77-4F7A-4C49-9D5E-92C0CB69BB71}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18-40F1-8C00-ECF1C795DC7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{8234E06C-6A4D-48AF-A6C0-86AD5C866B8C}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18-40F1-8C00-ECF1C795DC7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{3C57C4EE-5FEE-4BE5-9BDD-1E1E01ECF745}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18-40F1-8C00-ECF1C795DC7F}"/>
                </c:ext>
              </c:extLst>
            </c:dLbl>
            <c:dLbl>
              <c:idx val="24"/>
              <c:layout>
                <c:manualLayout>
                  <c:x val="0"/>
                  <c:y val="1.2057617368777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{6642D8E3-090E-4F5F-9198-495B0D2D6AC7}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18-40F1-8C00-ECF1C795DC7F}"/>
                </c:ext>
              </c:extLst>
            </c:dLbl>
            <c:dLbl>
              <c:idx val="32"/>
              <c:layout>
                <c:manualLayout>
                  <c:x val="0"/>
                  <c:y val="-2.405255951235249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{6F542CCC-6AE5-47BA-A5E6-06A75A6F10C4}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18-40F1-8C00-ECF1C795DC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6818-40F1-8C00-ECF1C795DC7F}"/>
            </c:ext>
          </c:extLst>
        </c:ser>
        <c:dLbls>
          <c:showLegendKey val="0"/>
          <c:showVal val="1"/>
          <c:showCatName val="0"/>
          <c:showSerName val="0"/>
          <c:showPercent val="0"/>
          <c:showBubbleSize val="0"/>
        </c:dLbls>
        <c:axId val="84219776"/>
        <c:axId val="84234240"/>
      </c:scatterChart>
      <c:valAx>
        <c:axId val="84219776"/>
        <c:scaling>
          <c:orientation val="minMax"/>
          <c:max val="13.2"/>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11,566
11,511
31.71
5,288,732
4,763,168
250,893
3,190,526
4,433,242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町内に中心となる産業がなく財政基盤が弱いため、類似団体平均を下回っている。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町税等の一般財源の増収が期待できる状況でないため、実施事業の見直し等歳出の抑制に努める。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87206</xdr:rowOff>
    </xdr:from>
    <xdr:to>
      <xdr:col>23</xdr:col>
      <xdr:colOff>133350</xdr:colOff>
      <xdr:row>43</xdr:row>
      <xdr:rowOff>87206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9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87206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8483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となった。補助費等の支出増が要因である。類似団体平均と比べ低い水準ではあるが、今後、高齢化に伴い扶助費や介護保険特別会計操出金などの増加が見込まれることから、できる限り既存事業の見直しを進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29631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9313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96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61</xdr:row>
      <xdr:rowOff>38946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963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61</xdr:row>
      <xdr:rowOff>38946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124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今後も職員適正化計画による職員数の管理に加え、事務の効率化などによりコストの縮小を図っていく。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45751</xdr:rowOff>
    </xdr:from>
    <xdr:to>
      <xdr:col>23</xdr:col>
      <xdr:colOff>133350</xdr:colOff>
      <xdr:row>81</xdr:row>
      <xdr:rowOff>78680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33201"/>
          <a:ext cx="838200" cy="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45751</xdr:rowOff>
    </xdr:from>
    <xdr:to>
      <xdr:col>19</xdr:col>
      <xdr:colOff>133350</xdr:colOff>
      <xdr:row>81</xdr:row>
      <xdr:rowOff>75757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33201"/>
          <a:ext cx="889000" cy="3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34244</xdr:rowOff>
    </xdr:from>
    <xdr:to>
      <xdr:col>15</xdr:col>
      <xdr:colOff>82550</xdr:colOff>
      <xdr:row>81</xdr:row>
      <xdr:rowOff>75757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1694"/>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34244</xdr:rowOff>
    </xdr:from>
    <xdr:to>
      <xdr:col>11</xdr:col>
      <xdr:colOff>31750</xdr:colOff>
      <xdr:row>81</xdr:row>
      <xdr:rowOff>38717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21694"/>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27880</xdr:rowOff>
    </xdr:from>
    <xdr:to>
      <xdr:col>23</xdr:col>
      <xdr:colOff>184150</xdr:colOff>
      <xdr:row>81</xdr:row>
      <xdr:rowOff>129480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44407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166401</xdr:rowOff>
    </xdr:from>
    <xdr:to>
      <xdr:col>19</xdr:col>
      <xdr:colOff>184150</xdr:colOff>
      <xdr:row>81</xdr:row>
      <xdr:rowOff>96551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106728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5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24957</xdr:rowOff>
    </xdr:from>
    <xdr:to>
      <xdr:col>15</xdr:col>
      <xdr:colOff>133350</xdr:colOff>
      <xdr:row>81</xdr:row>
      <xdr:rowOff>126557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136734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8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154894</xdr:rowOff>
    </xdr:from>
    <xdr:to>
      <xdr:col>11</xdr:col>
      <xdr:colOff>82550</xdr:colOff>
      <xdr:row>81</xdr:row>
      <xdr:rowOff>85044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95221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159367</xdr:rowOff>
    </xdr:from>
    <xdr:to>
      <xdr:col>7</xdr:col>
      <xdr:colOff>31750</xdr:colOff>
      <xdr:row>81</xdr:row>
      <xdr:rowOff>89517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99694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県に準じた職員給与の支給を行っており、類似団体平均に比べ下回っている。今後も引き続き給与水準の適正化に努める。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111277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3264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111277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326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7862</xdr:rowOff>
    </xdr:from>
    <xdr:to>
      <xdr:col>68</xdr:col>
      <xdr:colOff>152400</xdr:colOff>
      <xdr:row>84</xdr:row>
      <xdr:rowOff>42334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096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128512</xdr:rowOff>
    </xdr:from>
    <xdr:to>
      <xdr:col>64</xdr:col>
      <xdr:colOff>152400</xdr:colOff>
      <xdr:row>84</xdr:row>
      <xdr:rowOff>58662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68839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定員適正化計画を策定し、必要最低限の採用を行っており、類似団体平均を下回る状況である。今後も引き続き現在の水準を維持できるよう努める。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11726</xdr:rowOff>
    </xdr:from>
    <xdr:to>
      <xdr:col>81</xdr:col>
      <xdr:colOff>44450</xdr:colOff>
      <xdr:row>60</xdr:row>
      <xdr:rowOff>38269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9872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11726</xdr:rowOff>
    </xdr:from>
    <xdr:to>
      <xdr:col>77</xdr:col>
      <xdr:colOff>44450</xdr:colOff>
      <xdr:row>60</xdr:row>
      <xdr:rowOff>26205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9872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3683</xdr:rowOff>
    </xdr:from>
    <xdr:to>
      <xdr:col>72</xdr:col>
      <xdr:colOff>203200</xdr:colOff>
      <xdr:row>60</xdr:row>
      <xdr:rowOff>26205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9068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3683</xdr:rowOff>
    </xdr:from>
    <xdr:to>
      <xdr:col>68</xdr:col>
      <xdr:colOff>152400</xdr:colOff>
      <xdr:row>60</xdr:row>
      <xdr:rowOff>12531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90683"/>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158919</xdr:rowOff>
    </xdr:from>
    <xdr:to>
      <xdr:col>81</xdr:col>
      <xdr:colOff>95250</xdr:colOff>
      <xdr:row>60</xdr:row>
      <xdr:rowOff>89069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3996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132376</xdr:rowOff>
    </xdr:from>
    <xdr:to>
      <xdr:col>77</xdr:col>
      <xdr:colOff>95250</xdr:colOff>
      <xdr:row>60</xdr:row>
      <xdr:rowOff>62526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72703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146855</xdr:rowOff>
    </xdr:from>
    <xdr:to>
      <xdr:col>73</xdr:col>
      <xdr:colOff>44450</xdr:colOff>
      <xdr:row>60</xdr:row>
      <xdr:rowOff>77005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87182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3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124333</xdr:rowOff>
    </xdr:from>
    <xdr:to>
      <xdr:col>68</xdr:col>
      <xdr:colOff>203200</xdr:colOff>
      <xdr:row>60</xdr:row>
      <xdr:rowOff>54483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64660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0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133181</xdr:rowOff>
    </xdr:from>
    <xdr:to>
      <xdr:col>64</xdr:col>
      <xdr:colOff>152400</xdr:colOff>
      <xdr:row>60</xdr:row>
      <xdr:rowOff>63331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73508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1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年度借入特定環境保全公共下水道事業債の償還が終了したことなどにより、公営企業に要する経費の財源とする地方債の償還の財源に充てたと認められる繰入額が</a:t>
          </a:r>
          <a:r>
            <a:rPr kumimoji="1" lang="en-US" altLang="ja-JP" sz="1300">
              <a:latin typeface="ＭＳ Ｐゴシック" panose="020B0600070205080204" pitchFamily="50" charset="-128"/>
              <a:ea typeface="ＭＳ Ｐゴシック" panose="020B0600070205080204" pitchFamily="50" charset="-128"/>
            </a:rPr>
            <a:t>9,031</a:t>
          </a:r>
          <a:r>
            <a:rPr kumimoji="1" lang="ja-JP" altLang="en-US" sz="1300">
              <a:latin typeface="ＭＳ Ｐゴシック" panose="020B0600070205080204" pitchFamily="50" charset="-128"/>
              <a:ea typeface="ＭＳ Ｐゴシック" panose="020B0600070205080204" pitchFamily="50" charset="-128"/>
            </a:rPr>
            <a:t>千円減となったこと等により実質公債比率が減少した。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町民ニーズを的確に把握し、起債に頼らない財政運営に努める。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390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104926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5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42</xdr:row>
      <xdr:rowOff>25400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48381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2315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令和元年度は地域交流会館建設や防災行政無線の整備などにより地方債残高が増となったことや、道の駅建設等に伴ない充当可能基金が減少したことなどにより、将来負担比率が＋</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道の駅等の建設事業を行っているため、地方債の現在高がピークを迎え、同事業実施により充当可能基金の残高も減少することから将来負担比率が上昇する見込み。今後は実施事業の適正化を図り、将来負担比率の上昇を抑制していくよう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61807</xdr:rowOff>
    </xdr:from>
    <xdr:to>
      <xdr:col>81</xdr:col>
      <xdr:colOff>44450</xdr:colOff>
      <xdr:row>17</xdr:row>
      <xdr:rowOff>24795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805007"/>
          <a:ext cx="8382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156271</xdr:rowOff>
    </xdr:from>
    <xdr:to>
      <xdr:col>77</xdr:col>
      <xdr:colOff>44450</xdr:colOff>
      <xdr:row>16</xdr:row>
      <xdr:rowOff>61807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728021"/>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156271</xdr:rowOff>
    </xdr:from>
    <xdr:to>
      <xdr:col>72</xdr:col>
      <xdr:colOff>203200</xdr:colOff>
      <xdr:row>16</xdr:row>
      <xdr:rowOff>16994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72802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16994</xdr:rowOff>
    </xdr:from>
    <xdr:to>
      <xdr:col>68</xdr:col>
      <xdr:colOff>152400</xdr:colOff>
      <xdr:row>16</xdr:row>
      <xdr:rowOff>142240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60194"/>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145445</xdr:rowOff>
    </xdr:from>
    <xdr:to>
      <xdr:col>81</xdr:col>
      <xdr:colOff>95250</xdr:colOff>
      <xdr:row>17</xdr:row>
      <xdr:rowOff>75595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117522</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6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11007</xdr:rowOff>
    </xdr:from>
    <xdr:to>
      <xdr:col>77</xdr:col>
      <xdr:colOff>95250</xdr:colOff>
      <xdr:row>16</xdr:row>
      <xdr:rowOff>112607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97384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105471</xdr:rowOff>
    </xdr:from>
    <xdr:to>
      <xdr:col>73</xdr:col>
      <xdr:colOff>44450</xdr:colOff>
      <xdr:row>16</xdr:row>
      <xdr:rowOff>35621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20398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76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137644</xdr:rowOff>
    </xdr:from>
    <xdr:to>
      <xdr:col>68</xdr:col>
      <xdr:colOff>203200</xdr:colOff>
      <xdr:row>16</xdr:row>
      <xdr:rowOff>67794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52571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9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11,566
11,511
31.71
5,288,732
4,763,168
250,893
3,190,526
4,433,242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職員適正化計画に基づき、必要最小限の人員で運営し県に準じた給与支給を行っており、類似団体平均と同程度の水準である。今後も引き続き現在の状況を維持できるよう努める。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年度から新たに小中学校でパソコンのリースを開始したこと等により支出が増大したため、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ポイント増となったが、類似団体平均を下回る水準で推移している。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年度は前年度と同率であった。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今後も引き続き抑制可能な歳出を検証し、経費の縮減を図っていく。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13</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9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133858</xdr:rowOff>
    </xdr:from>
    <xdr:to>
      <xdr:col>73</xdr:col>
      <xdr:colOff>180975</xdr:colOff>
      <xdr:row>13</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627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13</xdr:row>
      <xdr:rowOff>133858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19067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現在は類似団体の平均を下回っているが、障害者自立支援事業事業等の増により今後も増加が見込まれる。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類似団体平均を上回る状況が続いている。その主な要因は下水道事業、集落排水事業特別会計への繰出金によるものである。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xdr:rowOff>
    </xdr:from>
    <xdr:to>
      <xdr:col>82</xdr:col>
      <xdr:colOff>107950</xdr:colOff>
      <xdr:row>60</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29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85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208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125730</xdr:rowOff>
    </xdr:from>
    <xdr:to>
      <xdr:col>82</xdr:col>
      <xdr:colOff>158750</xdr:colOff>
      <xdr:row>60</xdr:row>
      <xdr:rowOff>55880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97807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類似団体平均を下回る水準で推移している。今後も支出にあっては、実施内容や事業効果を検証し、必要な事業の見直しを行う等、適正な執行に努める。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443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ポイント減少した。次年度も庁舎や温泉施設の起債償還が終了するため減少していくが、現在建設中の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道の駅建設等により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起債の借入が増えていくことから、令和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年度頃から償還額が増加していくものと想定している。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119380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41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33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94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類似団体平均並みの水準で推移している。概ね全ての項目で平均を下回っているが、他会計繰出金が他団体に比べ著しく大きく平均値を引き上げる要因となっている。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30987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10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83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75709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56050</xdr:rowOff>
    </xdr:from>
    <xdr:to>
      <xdr:col>29</xdr:col>
      <xdr:colOff>127000</xdr:colOff>
      <xdr:row>18</xdr:row>
      <xdr:rowOff>74262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9775"/>
          <a:ext cx="6477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74262</xdr:rowOff>
    </xdr:from>
    <xdr:to>
      <xdr:col>26</xdr:col>
      <xdr:colOff>50800</xdr:colOff>
      <xdr:row>18</xdr:row>
      <xdr:rowOff>88824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7987"/>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88824</xdr:rowOff>
    </xdr:from>
    <xdr:to>
      <xdr:col>22</xdr:col>
      <xdr:colOff>114300</xdr:colOff>
      <xdr:row>18</xdr:row>
      <xdr:rowOff>107737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2549"/>
          <a:ext cx="698500" cy="1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96703</xdr:rowOff>
    </xdr:from>
    <xdr:to>
      <xdr:col>18</xdr:col>
      <xdr:colOff>177800</xdr:colOff>
      <xdr:row>18</xdr:row>
      <xdr:rowOff>107737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0428"/>
          <a:ext cx="698500" cy="1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5250</xdr:rowOff>
    </xdr:from>
    <xdr:to>
      <xdr:col>29</xdr:col>
      <xdr:colOff>177800</xdr:colOff>
      <xdr:row>18</xdr:row>
      <xdr:rowOff>106850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148777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23462</xdr:rowOff>
    </xdr:from>
    <xdr:to>
      <xdr:col>26</xdr:col>
      <xdr:colOff>101600</xdr:colOff>
      <xdr:row>18</xdr:row>
      <xdr:rowOff>125062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7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109839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3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38024</xdr:rowOff>
    </xdr:from>
    <xdr:to>
      <xdr:col>22</xdr:col>
      <xdr:colOff>165100</xdr:colOff>
      <xdr:row>18</xdr:row>
      <xdr:rowOff>139624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124401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56937</xdr:rowOff>
    </xdr:from>
    <xdr:to>
      <xdr:col>19</xdr:col>
      <xdr:colOff>38100</xdr:colOff>
      <xdr:row>18</xdr:row>
      <xdr:rowOff>158537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143313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45903</xdr:rowOff>
    </xdr:from>
    <xdr:to>
      <xdr:col>15</xdr:col>
      <xdr:colOff>101600</xdr:colOff>
      <xdr:row>18</xdr:row>
      <xdr:rowOff>147503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132280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156470</xdr:rowOff>
    </xdr:from>
    <xdr:to>
      <xdr:col>29</xdr:col>
      <xdr:colOff>127000</xdr:colOff>
      <xdr:row>36</xdr:row>
      <xdr:rowOff>158490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09720"/>
          <a:ext cx="6477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110846</xdr:rowOff>
    </xdr:from>
    <xdr:to>
      <xdr:col>26</xdr:col>
      <xdr:colOff>50800</xdr:colOff>
      <xdr:row>36</xdr:row>
      <xdr:rowOff>156470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64096"/>
          <a:ext cx="698500" cy="4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50305</xdr:rowOff>
    </xdr:from>
    <xdr:to>
      <xdr:col>22</xdr:col>
      <xdr:colOff>114300</xdr:colOff>
      <xdr:row>36</xdr:row>
      <xdr:rowOff>110846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03555"/>
          <a:ext cx="698500" cy="6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50305</xdr:rowOff>
    </xdr:from>
    <xdr:to>
      <xdr:col>18</xdr:col>
      <xdr:colOff>177800</xdr:colOff>
      <xdr:row>36</xdr:row>
      <xdr:rowOff>68173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03555"/>
          <a:ext cx="698500" cy="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107690</xdr:rowOff>
    </xdr:from>
    <xdr:to>
      <xdr:col>29</xdr:col>
      <xdr:colOff>177800</xdr:colOff>
      <xdr:row>37</xdr:row>
      <xdr:rowOff>37840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0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79767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105670</xdr:rowOff>
    </xdr:from>
    <xdr:to>
      <xdr:col>26</xdr:col>
      <xdr:colOff>101600</xdr:colOff>
      <xdr:row>37</xdr:row>
      <xdr:rowOff>35820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60046</xdr:rowOff>
    </xdr:from>
    <xdr:to>
      <xdr:col>22</xdr:col>
      <xdr:colOff>165100</xdr:colOff>
      <xdr:row>36</xdr:row>
      <xdr:rowOff>161646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146423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342405</xdr:rowOff>
    </xdr:from>
    <xdr:to>
      <xdr:col>19</xdr:col>
      <xdr:colOff>38100</xdr:colOff>
      <xdr:row>36</xdr:row>
      <xdr:rowOff>101105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111282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2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17373</xdr:rowOff>
    </xdr:from>
    <xdr:to>
      <xdr:col>15</xdr:col>
      <xdr:colOff>101600</xdr:colOff>
      <xdr:row>36</xdr:row>
      <xdr:rowOff>118973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129150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11,566
11,511
31.71
5,288,732
4,763,168
250,893
3,190,526
4,433,242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101441</xdr:rowOff>
    </xdr:from>
    <xdr:to>
      <xdr:col>24</xdr:col>
      <xdr:colOff>63500</xdr:colOff>
      <xdr:row>37</xdr:row>
      <xdr:rowOff>114838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45091"/>
          <a:ext cx="8382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101441</xdr:rowOff>
    </xdr:from>
    <xdr:to>
      <xdr:col>19</xdr:col>
      <xdr:colOff>177800</xdr:colOff>
      <xdr:row>37</xdr:row>
      <xdr:rowOff>116996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45091"/>
          <a:ext cx="889000" cy="1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116996</xdr:rowOff>
    </xdr:from>
    <xdr:to>
      <xdr:col>15</xdr:col>
      <xdr:colOff>50800</xdr:colOff>
      <xdr:row>37</xdr:row>
      <xdr:rowOff>128142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60646"/>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121376</xdr:rowOff>
    </xdr:from>
    <xdr:to>
      <xdr:col>10</xdr:col>
      <xdr:colOff>114300</xdr:colOff>
      <xdr:row>37</xdr:row>
      <xdr:rowOff>128142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65026"/>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64038</xdr:rowOff>
    </xdr:from>
    <xdr:to>
      <xdr:col>24</xdr:col>
      <xdr:colOff>114300</xdr:colOff>
      <xdr:row>37</xdr:row>
      <xdr:rowOff>165638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42465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50641</xdr:rowOff>
    </xdr:from>
    <xdr:to>
      <xdr:col>20</xdr:col>
      <xdr:colOff>38100</xdr:colOff>
      <xdr:row>37</xdr:row>
      <xdr:rowOff>152241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143369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66196</xdr:rowOff>
    </xdr:from>
    <xdr:to>
      <xdr:col>15</xdr:col>
      <xdr:colOff>101600</xdr:colOff>
      <xdr:row>37</xdr:row>
      <xdr:rowOff>167796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158922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77342</xdr:rowOff>
    </xdr:from>
    <xdr:to>
      <xdr:col>10</xdr:col>
      <xdr:colOff>165100</xdr:colOff>
      <xdr:row>38</xdr:row>
      <xdr:rowOff>7492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170069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70576</xdr:rowOff>
    </xdr:from>
    <xdr:to>
      <xdr:col>6</xdr:col>
      <xdr:colOff>38100</xdr:colOff>
      <xdr:row>38</xdr:row>
      <xdr:rowOff>726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163303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33858</xdr:rowOff>
    </xdr:from>
    <xdr:to>
      <xdr:col>24</xdr:col>
      <xdr:colOff>63500</xdr:colOff>
      <xdr:row>57</xdr:row>
      <xdr:rowOff>73721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06508"/>
          <a:ext cx="838200" cy="3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69689</xdr:rowOff>
    </xdr:from>
    <xdr:to>
      <xdr:col>19</xdr:col>
      <xdr:colOff>177800</xdr:colOff>
      <xdr:row>57</xdr:row>
      <xdr:rowOff>73721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42339"/>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69689</xdr:rowOff>
    </xdr:from>
    <xdr:to>
      <xdr:col>15</xdr:col>
      <xdr:colOff>50800</xdr:colOff>
      <xdr:row>57</xdr:row>
      <xdr:rowOff>77571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42339"/>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71938</xdr:rowOff>
    </xdr:from>
    <xdr:to>
      <xdr:col>10</xdr:col>
      <xdr:colOff>114300</xdr:colOff>
      <xdr:row>57</xdr:row>
      <xdr:rowOff>77571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844588"/>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154508</xdr:rowOff>
    </xdr:from>
    <xdr:to>
      <xdr:col>24</xdr:col>
      <xdr:colOff>114300</xdr:colOff>
      <xdr:row>57</xdr:row>
      <xdr:rowOff>84658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69435</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22921</xdr:rowOff>
    </xdr:from>
    <xdr:to>
      <xdr:col>20</xdr:col>
      <xdr:colOff>38100</xdr:colOff>
      <xdr:row>57</xdr:row>
      <xdr:rowOff>124521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9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115648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8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18889</xdr:rowOff>
    </xdr:from>
    <xdr:to>
      <xdr:col>15</xdr:col>
      <xdr:colOff>101600</xdr:colOff>
      <xdr:row>57</xdr:row>
      <xdr:rowOff>120489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111616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26771</xdr:rowOff>
    </xdr:from>
    <xdr:to>
      <xdr:col>10</xdr:col>
      <xdr:colOff>165100</xdr:colOff>
      <xdr:row>57</xdr:row>
      <xdr:rowOff>128371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119498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21138</xdr:rowOff>
    </xdr:from>
    <xdr:to>
      <xdr:col>6</xdr:col>
      <xdr:colOff>38100</xdr:colOff>
      <xdr:row>57</xdr:row>
      <xdr:rowOff>122738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113865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8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76836</xdr:rowOff>
    </xdr:from>
    <xdr:to>
      <xdr:col>24</xdr:col>
      <xdr:colOff>63500</xdr:colOff>
      <xdr:row>76</xdr:row>
      <xdr:rowOff>99619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07036"/>
          <a:ext cx="8382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123241</xdr:rowOff>
    </xdr:from>
    <xdr:to>
      <xdr:col>19</xdr:col>
      <xdr:colOff>177800</xdr:colOff>
      <xdr:row>76</xdr:row>
      <xdr:rowOff>99619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10541"/>
          <a:ext cx="889000" cy="3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123241</xdr:rowOff>
    </xdr:from>
    <xdr:to>
      <xdr:col>15</xdr:col>
      <xdr:colOff>50800</xdr:colOff>
      <xdr:row>76</xdr:row>
      <xdr:rowOff>66357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810541"/>
          <a:ext cx="889000" cy="2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66357</xdr:rowOff>
    </xdr:from>
    <xdr:to>
      <xdr:col>10</xdr:col>
      <xdr:colOff>114300</xdr:colOff>
      <xdr:row>76</xdr:row>
      <xdr:rowOff>104496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96557"/>
          <a:ext cx="8890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48912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48819</xdr:rowOff>
    </xdr:from>
    <xdr:to>
      <xdr:col>20</xdr:col>
      <xdr:colOff>38100</xdr:colOff>
      <xdr:row>76</xdr:row>
      <xdr:rowOff>150419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166946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72441</xdr:rowOff>
    </xdr:from>
    <xdr:to>
      <xdr:col>15</xdr:col>
      <xdr:colOff>101600</xdr:colOff>
      <xdr:row>75</xdr:row>
      <xdr:rowOff>2591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19118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15557</xdr:rowOff>
    </xdr:from>
    <xdr:to>
      <xdr:col>10</xdr:col>
      <xdr:colOff>165100</xdr:colOff>
      <xdr:row>76</xdr:row>
      <xdr:rowOff>117157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133684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2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53696</xdr:rowOff>
    </xdr:from>
    <xdr:to>
      <xdr:col>6</xdr:col>
      <xdr:colOff>38100</xdr:colOff>
      <xdr:row>76</xdr:row>
      <xdr:rowOff>155296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16614</xdr:rowOff>
    </xdr:from>
    <xdr:to>
      <xdr:col>24</xdr:col>
      <xdr:colOff>63500</xdr:colOff>
      <xdr:row>99</xdr:row>
      <xdr:rowOff>60212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90164"/>
          <a:ext cx="8382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60212</xdr:rowOff>
    </xdr:from>
    <xdr:to>
      <xdr:col>19</xdr:col>
      <xdr:colOff>177800</xdr:colOff>
      <xdr:row>99</xdr:row>
      <xdr:rowOff>62009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703376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54725</xdr:rowOff>
    </xdr:from>
    <xdr:to>
      <xdr:col>15</xdr:col>
      <xdr:colOff>50800</xdr:colOff>
      <xdr:row>99</xdr:row>
      <xdr:rowOff>62009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7028275"/>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54725</xdr:rowOff>
    </xdr:from>
    <xdr:to>
      <xdr:col>10</xdr:col>
      <xdr:colOff>114300</xdr:colOff>
      <xdr:row>99</xdr:row>
      <xdr:rowOff>94405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28275"/>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137264</xdr:rowOff>
    </xdr:from>
    <xdr:to>
      <xdr:col>24</xdr:col>
      <xdr:colOff>114300</xdr:colOff>
      <xdr:row>99</xdr:row>
      <xdr:rowOff>67414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52191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9412</xdr:rowOff>
    </xdr:from>
    <xdr:to>
      <xdr:col>20</xdr:col>
      <xdr:colOff>38100</xdr:colOff>
      <xdr:row>99</xdr:row>
      <xdr:rowOff>111012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102139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11209</xdr:rowOff>
    </xdr:from>
    <xdr:to>
      <xdr:col>15</xdr:col>
      <xdr:colOff>101600</xdr:colOff>
      <xdr:row>99</xdr:row>
      <xdr:rowOff>112809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103936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3925</xdr:rowOff>
    </xdr:from>
    <xdr:to>
      <xdr:col>10</xdr:col>
      <xdr:colOff>165100</xdr:colOff>
      <xdr:row>99</xdr:row>
      <xdr:rowOff>105525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96652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43605</xdr:rowOff>
    </xdr:from>
    <xdr:to>
      <xdr:col>6</xdr:col>
      <xdr:colOff>38100</xdr:colOff>
      <xdr:row>99</xdr:row>
      <xdr:rowOff>145205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136332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108365</xdr:rowOff>
    </xdr:from>
    <xdr:to>
      <xdr:col>55</xdr:col>
      <xdr:colOff>0</xdr:colOff>
      <xdr:row>38</xdr:row>
      <xdr:rowOff>119949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623465"/>
          <a:ext cx="8382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98167</xdr:rowOff>
    </xdr:from>
    <xdr:to>
      <xdr:col>50</xdr:col>
      <xdr:colOff>114300</xdr:colOff>
      <xdr:row>38</xdr:row>
      <xdr:rowOff>108365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13267"/>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98167</xdr:rowOff>
    </xdr:from>
    <xdr:to>
      <xdr:col>45</xdr:col>
      <xdr:colOff>177800</xdr:colOff>
      <xdr:row>38</xdr:row>
      <xdr:rowOff>125654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13267"/>
          <a:ext cx="88900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125654</xdr:rowOff>
    </xdr:from>
    <xdr:to>
      <xdr:col>41</xdr:col>
      <xdr:colOff>50800</xdr:colOff>
      <xdr:row>38</xdr:row>
      <xdr:rowOff>128783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40754"/>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69149</xdr:rowOff>
    </xdr:from>
    <xdr:to>
      <xdr:col>55</xdr:col>
      <xdr:colOff>50800</xdr:colOff>
      <xdr:row>38</xdr:row>
      <xdr:rowOff>170749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155526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9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57565</xdr:rowOff>
    </xdr:from>
    <xdr:to>
      <xdr:col>50</xdr:col>
      <xdr:colOff>165100</xdr:colOff>
      <xdr:row>38</xdr:row>
      <xdr:rowOff>159165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47367</xdr:rowOff>
    </xdr:from>
    <xdr:to>
      <xdr:col>46</xdr:col>
      <xdr:colOff>38100</xdr:colOff>
      <xdr:row>38</xdr:row>
      <xdr:rowOff>148967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140094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74854</xdr:rowOff>
    </xdr:from>
    <xdr:to>
      <xdr:col>41</xdr:col>
      <xdr:colOff>101600</xdr:colOff>
      <xdr:row>39</xdr:row>
      <xdr:rowOff>5004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167581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77983</xdr:rowOff>
    </xdr:from>
    <xdr:to>
      <xdr:col>36</xdr:col>
      <xdr:colOff>165100</xdr:colOff>
      <xdr:row>39</xdr:row>
      <xdr:rowOff>8133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170710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19944</xdr:rowOff>
    </xdr:from>
    <xdr:to>
      <xdr:col>55</xdr:col>
      <xdr:colOff>0</xdr:colOff>
      <xdr:row>58</xdr:row>
      <xdr:rowOff>90823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64044"/>
          <a:ext cx="838200" cy="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19944</xdr:rowOff>
    </xdr:from>
    <xdr:to>
      <xdr:col>50</xdr:col>
      <xdr:colOff>114300</xdr:colOff>
      <xdr:row>59</xdr:row>
      <xdr:rowOff>181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64044"/>
          <a:ext cx="889000" cy="1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181</xdr:rowOff>
    </xdr:from>
    <xdr:to>
      <xdr:col>45</xdr:col>
      <xdr:colOff>177800</xdr:colOff>
      <xdr:row>59</xdr:row>
      <xdr:rowOff>15870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15731"/>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15870</xdr:rowOff>
    </xdr:from>
    <xdr:to>
      <xdr:col>41</xdr:col>
      <xdr:colOff>50800</xdr:colOff>
      <xdr:row>59</xdr:row>
      <xdr:rowOff>20965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31420"/>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40023</xdr:rowOff>
    </xdr:from>
    <xdr:to>
      <xdr:col>55</xdr:col>
      <xdr:colOff>50800</xdr:colOff>
      <xdr:row>58</xdr:row>
      <xdr:rowOff>141623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140594</xdr:rowOff>
    </xdr:from>
    <xdr:to>
      <xdr:col>50</xdr:col>
      <xdr:colOff>165100</xdr:colOff>
      <xdr:row>58</xdr:row>
      <xdr:rowOff>70744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61871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0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120831</xdr:rowOff>
    </xdr:from>
    <xdr:to>
      <xdr:col>46</xdr:col>
      <xdr:colOff>38100</xdr:colOff>
      <xdr:row>59</xdr:row>
      <xdr:rowOff>50981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42108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5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136520</xdr:rowOff>
    </xdr:from>
    <xdr:to>
      <xdr:col>41</xdr:col>
      <xdr:colOff>101600</xdr:colOff>
      <xdr:row>59</xdr:row>
      <xdr:rowOff>66670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57797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141615</xdr:rowOff>
    </xdr:from>
    <xdr:to>
      <xdr:col>36</xdr:col>
      <xdr:colOff>165100</xdr:colOff>
      <xdr:row>59</xdr:row>
      <xdr:rowOff>71765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62892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7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111627</xdr:rowOff>
    </xdr:from>
    <xdr:to>
      <xdr:col>55</xdr:col>
      <xdr:colOff>0</xdr:colOff>
      <xdr:row>78</xdr:row>
      <xdr:rowOff>14301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13277"/>
          <a:ext cx="838200" cy="7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111627</xdr:rowOff>
    </xdr:from>
    <xdr:to>
      <xdr:col>50</xdr:col>
      <xdr:colOff>114300</xdr:colOff>
      <xdr:row>79</xdr:row>
      <xdr:rowOff>8865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13277"/>
          <a:ext cx="889000" cy="2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8865</xdr:rowOff>
    </xdr:from>
    <xdr:to>
      <xdr:col>45</xdr:col>
      <xdr:colOff>177800</xdr:colOff>
      <xdr:row>79</xdr:row>
      <xdr:rowOff>39021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53415"/>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37874</xdr:rowOff>
    </xdr:from>
    <xdr:to>
      <xdr:col>41</xdr:col>
      <xdr:colOff>50800</xdr:colOff>
      <xdr:row>79</xdr:row>
      <xdr:rowOff>39021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2424"/>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134951</xdr:rowOff>
    </xdr:from>
    <xdr:to>
      <xdr:col>55</xdr:col>
      <xdr:colOff>50800</xdr:colOff>
      <xdr:row>78</xdr:row>
      <xdr:rowOff>65101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157828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8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60827</xdr:rowOff>
    </xdr:from>
    <xdr:to>
      <xdr:col>50</xdr:col>
      <xdr:colOff>165100</xdr:colOff>
      <xdr:row>77</xdr:row>
      <xdr:rowOff>162427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129515</xdr:rowOff>
    </xdr:from>
    <xdr:to>
      <xdr:col>46</xdr:col>
      <xdr:colOff>38100</xdr:colOff>
      <xdr:row>79</xdr:row>
      <xdr:rowOff>59665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50792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159671</xdr:rowOff>
    </xdr:from>
    <xdr:to>
      <xdr:col>41</xdr:col>
      <xdr:colOff>101600</xdr:colOff>
      <xdr:row>79</xdr:row>
      <xdr:rowOff>89821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80948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158524</xdr:rowOff>
    </xdr:from>
    <xdr:to>
      <xdr:col>36</xdr:col>
      <xdr:colOff>165100</xdr:colOff>
      <xdr:row>79</xdr:row>
      <xdr:rowOff>88674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79801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1191</xdr:rowOff>
    </xdr:from>
    <xdr:to>
      <xdr:col>55</xdr:col>
      <xdr:colOff>0</xdr:colOff>
      <xdr:row>98</xdr:row>
      <xdr:rowOff>90509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3291"/>
          <a:ext cx="8382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1191</xdr:rowOff>
    </xdr:from>
    <xdr:to>
      <xdr:col>50</xdr:col>
      <xdr:colOff>114300</xdr:colOff>
      <xdr:row>98</xdr:row>
      <xdr:rowOff>89920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3291"/>
          <a:ext cx="889000" cy="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78811</xdr:rowOff>
    </xdr:from>
    <xdr:to>
      <xdr:col>45</xdr:col>
      <xdr:colOff>177800</xdr:colOff>
      <xdr:row>98</xdr:row>
      <xdr:rowOff>89920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80911"/>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78811</xdr:rowOff>
    </xdr:from>
    <xdr:to>
      <xdr:col>41</xdr:col>
      <xdr:colOff>50800</xdr:colOff>
      <xdr:row>98</xdr:row>
      <xdr:rowOff>92024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0911"/>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39709</xdr:rowOff>
    </xdr:from>
    <xdr:to>
      <xdr:col>55</xdr:col>
      <xdr:colOff>50800</xdr:colOff>
      <xdr:row>98</xdr:row>
      <xdr:rowOff>141309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126086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121841</xdr:rowOff>
    </xdr:from>
    <xdr:to>
      <xdr:col>50</xdr:col>
      <xdr:colOff>165100</xdr:colOff>
      <xdr:row>98</xdr:row>
      <xdr:rowOff>51991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43118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39120</xdr:rowOff>
    </xdr:from>
    <xdr:to>
      <xdr:col>46</xdr:col>
      <xdr:colOff>38100</xdr:colOff>
      <xdr:row>98</xdr:row>
      <xdr:rowOff>140720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131847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28011</xdr:rowOff>
    </xdr:from>
    <xdr:to>
      <xdr:col>41</xdr:col>
      <xdr:colOff>101600</xdr:colOff>
      <xdr:row>98</xdr:row>
      <xdr:rowOff>129611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41224</xdr:rowOff>
    </xdr:from>
    <xdr:to>
      <xdr:col>36</xdr:col>
      <xdr:colOff>165100</xdr:colOff>
      <xdr:row>98</xdr:row>
      <xdr:rowOff>142824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133951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156178</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71278"/>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156178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71278"/>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105378</xdr:rowOff>
    </xdr:from>
    <xdr:to>
      <xdr:col>76</xdr:col>
      <xdr:colOff>165100</xdr:colOff>
      <xdr:row>39</xdr:row>
      <xdr:rowOff>35528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26655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1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85004</xdr:rowOff>
    </xdr:from>
    <xdr:to>
      <xdr:col>85</xdr:col>
      <xdr:colOff>127000</xdr:colOff>
      <xdr:row>77</xdr:row>
      <xdr:rowOff>88319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6654"/>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75814</xdr:rowOff>
    </xdr:from>
    <xdr:to>
      <xdr:col>81</xdr:col>
      <xdr:colOff>50800</xdr:colOff>
      <xdr:row>77</xdr:row>
      <xdr:rowOff>88319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77464"/>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14367</xdr:rowOff>
    </xdr:from>
    <xdr:to>
      <xdr:col>76</xdr:col>
      <xdr:colOff>114300</xdr:colOff>
      <xdr:row>77</xdr:row>
      <xdr:rowOff>75814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16017"/>
          <a:ext cx="8890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14367</xdr:rowOff>
    </xdr:from>
    <xdr:to>
      <xdr:col>71</xdr:col>
      <xdr:colOff>177800</xdr:colOff>
      <xdr:row>77</xdr:row>
      <xdr:rowOff>47947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16017"/>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34204</xdr:rowOff>
    </xdr:from>
    <xdr:to>
      <xdr:col>85</xdr:col>
      <xdr:colOff>177800</xdr:colOff>
      <xdr:row>77</xdr:row>
      <xdr:rowOff>135804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120581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37519</xdr:rowOff>
    </xdr:from>
    <xdr:to>
      <xdr:col>81</xdr:col>
      <xdr:colOff>101600</xdr:colOff>
      <xdr:row>77</xdr:row>
      <xdr:rowOff>139119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130246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25014</xdr:rowOff>
    </xdr:from>
    <xdr:to>
      <xdr:col>76</xdr:col>
      <xdr:colOff>165100</xdr:colOff>
      <xdr:row>77</xdr:row>
      <xdr:rowOff>126614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117741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135017</xdr:rowOff>
    </xdr:from>
    <xdr:to>
      <xdr:col>72</xdr:col>
      <xdr:colOff>38100</xdr:colOff>
      <xdr:row>77</xdr:row>
      <xdr:rowOff>65167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56294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168597</xdr:rowOff>
    </xdr:from>
    <xdr:to>
      <xdr:col>67</xdr:col>
      <xdr:colOff>101600</xdr:colOff>
      <xdr:row>77</xdr:row>
      <xdr:rowOff>98747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89874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9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42659</xdr:rowOff>
    </xdr:from>
    <xdr:to>
      <xdr:col>85</xdr:col>
      <xdr:colOff>127000</xdr:colOff>
      <xdr:row>99</xdr:row>
      <xdr:rowOff>43129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16209"/>
          <a:ext cx="8382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42659</xdr:rowOff>
    </xdr:from>
    <xdr:to>
      <xdr:col>81</xdr:col>
      <xdr:colOff>50800</xdr:colOff>
      <xdr:row>99</xdr:row>
      <xdr:rowOff>43638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701620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159004</xdr:rowOff>
    </xdr:from>
    <xdr:to>
      <xdr:col>76</xdr:col>
      <xdr:colOff>114300</xdr:colOff>
      <xdr:row>99</xdr:row>
      <xdr:rowOff>43638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61104"/>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25603</xdr:rowOff>
    </xdr:from>
    <xdr:to>
      <xdr:col>71</xdr:col>
      <xdr:colOff>177800</xdr:colOff>
      <xdr:row>98</xdr:row>
      <xdr:rowOff>159004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27703"/>
          <a:ext cx="889000" cy="1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163779</xdr:rowOff>
    </xdr:from>
    <xdr:to>
      <xdr:col>85</xdr:col>
      <xdr:colOff>177800</xdr:colOff>
      <xdr:row>99</xdr:row>
      <xdr:rowOff>93929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78706</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8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163309</xdr:rowOff>
    </xdr:from>
    <xdr:to>
      <xdr:col>81</xdr:col>
      <xdr:colOff>101600</xdr:colOff>
      <xdr:row>99</xdr:row>
      <xdr:rowOff>93459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84586</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7058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164288</xdr:rowOff>
    </xdr:from>
    <xdr:to>
      <xdr:col>76</xdr:col>
      <xdr:colOff>165100</xdr:colOff>
      <xdr:row>99</xdr:row>
      <xdr:rowOff>94438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85565</xdr:rowOff>
    </xdr:from>
    <xdr:ext cx="313932"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35333" y="17059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108204</xdr:rowOff>
    </xdr:from>
    <xdr:to>
      <xdr:col>72</xdr:col>
      <xdr:colOff>38100</xdr:colOff>
      <xdr:row>99</xdr:row>
      <xdr:rowOff>38354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29481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146253</xdr:rowOff>
    </xdr:from>
    <xdr:to>
      <xdr:col>67</xdr:col>
      <xdr:colOff>101600</xdr:colOff>
      <xdr:row>98</xdr:row>
      <xdr:rowOff>76403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67530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132339</xdr:rowOff>
    </xdr:from>
    <xdr:to>
      <xdr:col>116</xdr:col>
      <xdr:colOff>63500</xdr:colOff>
      <xdr:row>38</xdr:row>
      <xdr:rowOff>132842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47439"/>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131128</xdr:rowOff>
    </xdr:from>
    <xdr:to>
      <xdr:col>111</xdr:col>
      <xdr:colOff>177800</xdr:colOff>
      <xdr:row>38</xdr:row>
      <xdr:rowOff>132842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4622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129916</xdr:rowOff>
    </xdr:from>
    <xdr:to>
      <xdr:col>107</xdr:col>
      <xdr:colOff>50800</xdr:colOff>
      <xdr:row>38</xdr:row>
      <xdr:rowOff>131128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45016"/>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127150</xdr:rowOff>
    </xdr:from>
    <xdr:to>
      <xdr:col>102</xdr:col>
      <xdr:colOff>114300</xdr:colOff>
      <xdr:row>38</xdr:row>
      <xdr:rowOff>129916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4225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81539</xdr:rowOff>
    </xdr:from>
    <xdr:to>
      <xdr:col>116</xdr:col>
      <xdr:colOff>114300</xdr:colOff>
      <xdr:row>39</xdr:row>
      <xdr:rowOff>11689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167916</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82042</xdr:rowOff>
    </xdr:from>
    <xdr:to>
      <xdr:col>112</xdr:col>
      <xdr:colOff>38100</xdr:colOff>
      <xdr:row>39</xdr:row>
      <xdr:rowOff>12192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3319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80328</xdr:rowOff>
    </xdr:from>
    <xdr:to>
      <xdr:col>107</xdr:col>
      <xdr:colOff>101600</xdr:colOff>
      <xdr:row>39</xdr:row>
      <xdr:rowOff>10478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1605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79116</xdr:rowOff>
    </xdr:from>
    <xdr:to>
      <xdr:col>102</xdr:col>
      <xdr:colOff>165100</xdr:colOff>
      <xdr:row>39</xdr:row>
      <xdr:rowOff>9266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76350</xdr:rowOff>
    </xdr:from>
    <xdr:to>
      <xdr:col>98</xdr:col>
      <xdr:colOff>38100</xdr:colOff>
      <xdr:row>39</xdr:row>
      <xdr:rowOff>6500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9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169077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68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25537</xdr:rowOff>
    </xdr:from>
    <xdr:to>
      <xdr:col>116</xdr:col>
      <xdr:colOff>63500</xdr:colOff>
      <xdr:row>57</xdr:row>
      <xdr:rowOff>30635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798187"/>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30635</xdr:rowOff>
    </xdr:from>
    <xdr:to>
      <xdr:col>111</xdr:col>
      <xdr:colOff>177800</xdr:colOff>
      <xdr:row>57</xdr:row>
      <xdr:rowOff>35527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80328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35527</xdr:rowOff>
    </xdr:from>
    <xdr:to>
      <xdr:col>107</xdr:col>
      <xdr:colOff>50800</xdr:colOff>
      <xdr:row>57</xdr:row>
      <xdr:rowOff>39184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0817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39184</xdr:rowOff>
    </xdr:from>
    <xdr:to>
      <xdr:col>102</xdr:col>
      <xdr:colOff>114300</xdr:colOff>
      <xdr:row>57</xdr:row>
      <xdr:rowOff>43345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811834"/>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146187</xdr:rowOff>
    </xdr:from>
    <xdr:to>
      <xdr:col>116</xdr:col>
      <xdr:colOff>114300</xdr:colOff>
      <xdr:row>57</xdr:row>
      <xdr:rowOff>76337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169064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59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151285</xdr:rowOff>
    </xdr:from>
    <xdr:to>
      <xdr:col>112</xdr:col>
      <xdr:colOff>38100</xdr:colOff>
      <xdr:row>57</xdr:row>
      <xdr:rowOff>81435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97962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5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156177</xdr:rowOff>
    </xdr:from>
    <xdr:to>
      <xdr:col>107</xdr:col>
      <xdr:colOff>101600</xdr:colOff>
      <xdr:row>57</xdr:row>
      <xdr:rowOff>86327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102854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159834</xdr:rowOff>
    </xdr:from>
    <xdr:to>
      <xdr:col>102</xdr:col>
      <xdr:colOff>165100</xdr:colOff>
      <xdr:row>57</xdr:row>
      <xdr:rowOff>89984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106511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3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163995</xdr:rowOff>
    </xdr:from>
    <xdr:to>
      <xdr:col>98</xdr:col>
      <xdr:colOff>38100</xdr:colOff>
      <xdr:row>57</xdr:row>
      <xdr:rowOff>94145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110672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140071</xdr:rowOff>
    </xdr:from>
    <xdr:to>
      <xdr:col>116</xdr:col>
      <xdr:colOff>63500</xdr:colOff>
      <xdr:row>77</xdr:row>
      <xdr:rowOff>145893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41721"/>
          <a:ext cx="8382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145893</xdr:rowOff>
    </xdr:from>
    <xdr:to>
      <xdr:col>111</xdr:col>
      <xdr:colOff>177800</xdr:colOff>
      <xdr:row>77</xdr:row>
      <xdr:rowOff>147864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47543"/>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147864</xdr:rowOff>
    </xdr:from>
    <xdr:to>
      <xdr:col>107</xdr:col>
      <xdr:colOff>50800</xdr:colOff>
      <xdr:row>78</xdr:row>
      <xdr:rowOff>23919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49514"/>
          <a:ext cx="889000" cy="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9181</xdr:rowOff>
    </xdr:from>
    <xdr:to>
      <xdr:col>102</xdr:col>
      <xdr:colOff>114300</xdr:colOff>
      <xdr:row>78</xdr:row>
      <xdr:rowOff>23919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82281"/>
          <a:ext cx="889000" cy="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89271</xdr:rowOff>
    </xdr:from>
    <xdr:to>
      <xdr:col>116</xdr:col>
      <xdr:colOff>114300</xdr:colOff>
      <xdr:row>78</xdr:row>
      <xdr:rowOff>19421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67698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95093</xdr:rowOff>
    </xdr:from>
    <xdr:to>
      <xdr:col>112</xdr:col>
      <xdr:colOff>38100</xdr:colOff>
      <xdr:row>78</xdr:row>
      <xdr:rowOff>25243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16370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97064</xdr:rowOff>
    </xdr:from>
    <xdr:to>
      <xdr:col>107</xdr:col>
      <xdr:colOff>101600</xdr:colOff>
      <xdr:row>78</xdr:row>
      <xdr:rowOff>27214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18341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9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144569</xdr:rowOff>
    </xdr:from>
    <xdr:to>
      <xdr:col>102</xdr:col>
      <xdr:colOff>165100</xdr:colOff>
      <xdr:row>78</xdr:row>
      <xdr:rowOff>74719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65846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3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129831</xdr:rowOff>
    </xdr:from>
    <xdr:to>
      <xdr:col>98</xdr:col>
      <xdr:colOff>38100</xdr:colOff>
      <xdr:row>78</xdr:row>
      <xdr:rowOff>59981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51108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性質別歳出については、全般的に全国平均や新潟県平均を下回っている。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その中でも公債費は現状平均値以下ではあるが、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地域交流会館建設や防災行政無線、道の駅建設等など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整備を行っていることから地方債の残高が増がとなり令和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年度以降は公債費が増額となる見込み。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11,566
11,511
31.71
5,288,732
4,763,168
250,893
3,190,526
4,433,242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96012</xdr:rowOff>
    </xdr:from>
    <xdr:to>
      <xdr:col>24</xdr:col>
      <xdr:colOff>63500</xdr:colOff>
      <xdr:row>36</xdr:row>
      <xdr:rowOff>119126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8212"/>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119126</xdr:rowOff>
    </xdr:from>
    <xdr:to>
      <xdr:col>19</xdr:col>
      <xdr:colOff>177800</xdr:colOff>
      <xdr:row>36</xdr:row>
      <xdr:rowOff>152400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1326"/>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152400</xdr:rowOff>
    </xdr:from>
    <xdr:to>
      <xdr:col>15</xdr:col>
      <xdr:colOff>50800</xdr:colOff>
      <xdr:row>36</xdr:row>
      <xdr:rowOff>161290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46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100584</xdr:rowOff>
    </xdr:from>
    <xdr:to>
      <xdr:col>10</xdr:col>
      <xdr:colOff>114300</xdr:colOff>
      <xdr:row>36</xdr:row>
      <xdr:rowOff>161290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2784"/>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45212</xdr:rowOff>
    </xdr:from>
    <xdr:to>
      <xdr:col>24</xdr:col>
      <xdr:colOff>114300</xdr:colOff>
      <xdr:row>36</xdr:row>
      <xdr:rowOff>146812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68326</xdr:rowOff>
    </xdr:from>
    <xdr:to>
      <xdr:col>20</xdr:col>
      <xdr:colOff>38100</xdr:colOff>
      <xdr:row>36</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101600</xdr:rowOff>
    </xdr:from>
    <xdr:to>
      <xdr:col>15</xdr:col>
      <xdr:colOff>101600</xdr:colOff>
      <xdr:row>37</xdr:row>
      <xdr:rowOff>31750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110490</xdr:rowOff>
    </xdr:from>
    <xdr:to>
      <xdr:col>10</xdr:col>
      <xdr:colOff>165100</xdr:colOff>
      <xdr:row>37</xdr:row>
      <xdr:rowOff>40640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49784</xdr:rowOff>
    </xdr:from>
    <xdr:to>
      <xdr:col>6</xdr:col>
      <xdr:colOff>38100</xdr:colOff>
      <xdr:row>36</xdr:row>
      <xdr:rowOff>151384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142511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70219</xdr:rowOff>
    </xdr:from>
    <xdr:to>
      <xdr:col>24</xdr:col>
      <xdr:colOff>63500</xdr:colOff>
      <xdr:row>58</xdr:row>
      <xdr:rowOff>37957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2869"/>
          <a:ext cx="838200" cy="1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70219</xdr:rowOff>
    </xdr:from>
    <xdr:to>
      <xdr:col>19</xdr:col>
      <xdr:colOff>177800</xdr:colOff>
      <xdr:row>58</xdr:row>
      <xdr:rowOff>114296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2869"/>
          <a:ext cx="889000" cy="2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114296</xdr:rowOff>
    </xdr:from>
    <xdr:to>
      <xdr:col>15</xdr:col>
      <xdr:colOff>50800</xdr:colOff>
      <xdr:row>58</xdr:row>
      <xdr:rowOff>136490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8396"/>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105475</xdr:rowOff>
    </xdr:from>
    <xdr:to>
      <xdr:col>10</xdr:col>
      <xdr:colOff>114300</xdr:colOff>
      <xdr:row>58</xdr:row>
      <xdr:rowOff>136490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9575"/>
          <a:ext cx="889000" cy="3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158607</xdr:rowOff>
    </xdr:from>
    <xdr:to>
      <xdr:col>24</xdr:col>
      <xdr:colOff>114300</xdr:colOff>
      <xdr:row>58</xdr:row>
      <xdr:rowOff>88757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73534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19419</xdr:rowOff>
    </xdr:from>
    <xdr:to>
      <xdr:col>20</xdr:col>
      <xdr:colOff>38100</xdr:colOff>
      <xdr:row>57</xdr:row>
      <xdr:rowOff>121019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137546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63496</xdr:rowOff>
    </xdr:from>
    <xdr:to>
      <xdr:col>15</xdr:col>
      <xdr:colOff>101600</xdr:colOff>
      <xdr:row>58</xdr:row>
      <xdr:rowOff>165096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156223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85690</xdr:rowOff>
    </xdr:from>
    <xdr:to>
      <xdr:col>10</xdr:col>
      <xdr:colOff>165100</xdr:colOff>
      <xdr:row>59</xdr:row>
      <xdr:rowOff>15840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6967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54675</xdr:rowOff>
    </xdr:from>
    <xdr:to>
      <xdr:col>6</xdr:col>
      <xdr:colOff>38100</xdr:colOff>
      <xdr:row>58</xdr:row>
      <xdr:rowOff>156275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147402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118532</xdr:rowOff>
    </xdr:from>
    <xdr:to>
      <xdr:col>24</xdr:col>
      <xdr:colOff>63500</xdr:colOff>
      <xdr:row>78</xdr:row>
      <xdr:rowOff>128690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91632"/>
          <a:ext cx="8382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106713</xdr:rowOff>
    </xdr:from>
    <xdr:to>
      <xdr:col>19</xdr:col>
      <xdr:colOff>177800</xdr:colOff>
      <xdr:row>78</xdr:row>
      <xdr:rowOff>128690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79813"/>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106713</xdr:rowOff>
    </xdr:from>
    <xdr:to>
      <xdr:col>15</xdr:col>
      <xdr:colOff>50800</xdr:colOff>
      <xdr:row>78</xdr:row>
      <xdr:rowOff>154567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79813"/>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154567</xdr:rowOff>
    </xdr:from>
    <xdr:to>
      <xdr:col>10</xdr:col>
      <xdr:colOff>114300</xdr:colOff>
      <xdr:row>79</xdr:row>
      <xdr:rowOff>8240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7667"/>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67732</xdr:rowOff>
    </xdr:from>
    <xdr:to>
      <xdr:col>24</xdr:col>
      <xdr:colOff>114300</xdr:colOff>
      <xdr:row>78</xdr:row>
      <xdr:rowOff>169332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154109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77890</xdr:rowOff>
    </xdr:from>
    <xdr:to>
      <xdr:col>20</xdr:col>
      <xdr:colOff>38100</xdr:colOff>
      <xdr:row>79</xdr:row>
      <xdr:rowOff>8040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170617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4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55913</xdr:rowOff>
    </xdr:from>
    <xdr:to>
      <xdr:col>15</xdr:col>
      <xdr:colOff>101600</xdr:colOff>
      <xdr:row>78</xdr:row>
      <xdr:rowOff>157513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148640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2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103767</xdr:rowOff>
    </xdr:from>
    <xdr:to>
      <xdr:col>10</xdr:col>
      <xdr:colOff>165100</xdr:colOff>
      <xdr:row>79</xdr:row>
      <xdr:rowOff>33917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25044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128890</xdr:rowOff>
    </xdr:from>
    <xdr:to>
      <xdr:col>6</xdr:col>
      <xdr:colOff>38100</xdr:colOff>
      <xdr:row>79</xdr:row>
      <xdr:rowOff>59040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50167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156745</xdr:rowOff>
    </xdr:from>
    <xdr:to>
      <xdr:col>24</xdr:col>
      <xdr:colOff>63500</xdr:colOff>
      <xdr:row>97</xdr:row>
      <xdr:rowOff>166241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87395"/>
          <a:ext cx="8382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165342</xdr:rowOff>
    </xdr:from>
    <xdr:to>
      <xdr:col>19</xdr:col>
      <xdr:colOff>177800</xdr:colOff>
      <xdr:row>97</xdr:row>
      <xdr:rowOff>166241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95992"/>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148912</xdr:rowOff>
    </xdr:from>
    <xdr:to>
      <xdr:col>15</xdr:col>
      <xdr:colOff>50800</xdr:colOff>
      <xdr:row>97</xdr:row>
      <xdr:rowOff>165342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79562"/>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148912</xdr:rowOff>
    </xdr:from>
    <xdr:to>
      <xdr:col>10</xdr:col>
      <xdr:colOff>114300</xdr:colOff>
      <xdr:row>97</xdr:row>
      <xdr:rowOff>166759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79562"/>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105945</xdr:rowOff>
    </xdr:from>
    <xdr:to>
      <xdr:col>24</xdr:col>
      <xdr:colOff>114300</xdr:colOff>
      <xdr:row>98</xdr:row>
      <xdr:rowOff>36095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20872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115441</xdr:rowOff>
    </xdr:from>
    <xdr:to>
      <xdr:col>20</xdr:col>
      <xdr:colOff>38100</xdr:colOff>
      <xdr:row>98</xdr:row>
      <xdr:rowOff>45591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36718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114542</xdr:rowOff>
    </xdr:from>
    <xdr:to>
      <xdr:col>15</xdr:col>
      <xdr:colOff>101600</xdr:colOff>
      <xdr:row>98</xdr:row>
      <xdr:rowOff>44692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35819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98112</xdr:rowOff>
    </xdr:from>
    <xdr:to>
      <xdr:col>10</xdr:col>
      <xdr:colOff>165100</xdr:colOff>
      <xdr:row>98</xdr:row>
      <xdr:rowOff>28262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19389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115959</xdr:rowOff>
    </xdr:from>
    <xdr:to>
      <xdr:col>6</xdr:col>
      <xdr:colOff>38100</xdr:colOff>
      <xdr:row>98</xdr:row>
      <xdr:rowOff>46109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37236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3873</xdr:rowOff>
    </xdr:from>
    <xdr:to>
      <xdr:col>55</xdr:col>
      <xdr:colOff>0</xdr:colOff>
      <xdr:row>38</xdr:row>
      <xdr:rowOff>3873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189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3873</xdr:rowOff>
    </xdr:from>
    <xdr:to>
      <xdr:col>50</xdr:col>
      <xdr:colOff>114300</xdr:colOff>
      <xdr:row>38</xdr:row>
      <xdr:rowOff>14922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1897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14922</xdr:rowOff>
    </xdr:from>
    <xdr:to>
      <xdr:col>45</xdr:col>
      <xdr:colOff>177800</xdr:colOff>
      <xdr:row>38</xdr:row>
      <xdr:rowOff>26353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3002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26353</xdr:rowOff>
    </xdr:from>
    <xdr:to>
      <xdr:col>41</xdr:col>
      <xdr:colOff>50800</xdr:colOff>
      <xdr:row>38</xdr:row>
      <xdr:rowOff>30353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4145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124523</xdr:rowOff>
    </xdr:from>
    <xdr:to>
      <xdr:col>55</xdr:col>
      <xdr:colOff>50800</xdr:colOff>
      <xdr:row>38</xdr:row>
      <xdr:rowOff>54673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147400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124523</xdr:rowOff>
    </xdr:from>
    <xdr:to>
      <xdr:col>50</xdr:col>
      <xdr:colOff>165100</xdr:colOff>
      <xdr:row>38</xdr:row>
      <xdr:rowOff>54673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71200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4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135572</xdr:rowOff>
    </xdr:from>
    <xdr:to>
      <xdr:col>46</xdr:col>
      <xdr:colOff>38100</xdr:colOff>
      <xdr:row>38</xdr:row>
      <xdr:rowOff>65722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82249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5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147003</xdr:rowOff>
    </xdr:from>
    <xdr:to>
      <xdr:col>41</xdr:col>
      <xdr:colOff>101600</xdr:colOff>
      <xdr:row>38</xdr:row>
      <xdr:rowOff>77153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93680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65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151003</xdr:rowOff>
    </xdr:from>
    <xdr:to>
      <xdr:col>36</xdr:col>
      <xdr:colOff>165100</xdr:colOff>
      <xdr:row>38</xdr:row>
      <xdr:rowOff>81153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97680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69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70717</xdr:rowOff>
    </xdr:from>
    <xdr:to>
      <xdr:col>55</xdr:col>
      <xdr:colOff>0</xdr:colOff>
      <xdr:row>58</xdr:row>
      <xdr:rowOff>76846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14817"/>
          <a:ext cx="8382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73047</xdr:rowOff>
    </xdr:from>
    <xdr:to>
      <xdr:col>50</xdr:col>
      <xdr:colOff>114300</xdr:colOff>
      <xdr:row>58</xdr:row>
      <xdr:rowOff>76846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17147"/>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73047</xdr:rowOff>
    </xdr:from>
    <xdr:to>
      <xdr:col>45</xdr:col>
      <xdr:colOff>177800</xdr:colOff>
      <xdr:row>58</xdr:row>
      <xdr:rowOff>87046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17147"/>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87046</xdr:rowOff>
    </xdr:from>
    <xdr:to>
      <xdr:col>41</xdr:col>
      <xdr:colOff>50800</xdr:colOff>
      <xdr:row>58</xdr:row>
      <xdr:rowOff>92021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31146"/>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19917</xdr:rowOff>
    </xdr:from>
    <xdr:to>
      <xdr:col>55</xdr:col>
      <xdr:colOff>50800</xdr:colOff>
      <xdr:row>58</xdr:row>
      <xdr:rowOff>121517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106294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7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26046</xdr:rowOff>
    </xdr:from>
    <xdr:to>
      <xdr:col>50</xdr:col>
      <xdr:colOff>165100</xdr:colOff>
      <xdr:row>58</xdr:row>
      <xdr:rowOff>127646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118773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22247</xdr:rowOff>
    </xdr:from>
    <xdr:to>
      <xdr:col>46</xdr:col>
      <xdr:colOff>38100</xdr:colOff>
      <xdr:row>58</xdr:row>
      <xdr:rowOff>123847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114974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5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36246</xdr:rowOff>
    </xdr:from>
    <xdr:to>
      <xdr:col>41</xdr:col>
      <xdr:colOff>101600</xdr:colOff>
      <xdr:row>58</xdr:row>
      <xdr:rowOff>137846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128973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41221</xdr:rowOff>
    </xdr:from>
    <xdr:to>
      <xdr:col>36</xdr:col>
      <xdr:colOff>165100</xdr:colOff>
      <xdr:row>58</xdr:row>
      <xdr:rowOff>142821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133948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133573</xdr:rowOff>
    </xdr:from>
    <xdr:to>
      <xdr:col>55</xdr:col>
      <xdr:colOff>0</xdr:colOff>
      <xdr:row>76</xdr:row>
      <xdr:rowOff>9261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92323"/>
          <a:ext cx="8382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69269</xdr:rowOff>
    </xdr:from>
    <xdr:to>
      <xdr:col>50</xdr:col>
      <xdr:colOff>114300</xdr:colOff>
      <xdr:row>75</xdr:row>
      <xdr:rowOff>133573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28019"/>
          <a:ext cx="889000" cy="6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69269</xdr:rowOff>
    </xdr:from>
    <xdr:to>
      <xdr:col>45</xdr:col>
      <xdr:colOff>177800</xdr:colOff>
      <xdr:row>76</xdr:row>
      <xdr:rowOff>50067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28019"/>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168160</xdr:rowOff>
    </xdr:from>
    <xdr:to>
      <xdr:col>41</xdr:col>
      <xdr:colOff>50800</xdr:colOff>
      <xdr:row>76</xdr:row>
      <xdr:rowOff>50067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26910"/>
          <a:ext cx="889000" cy="5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129911</xdr:rowOff>
    </xdr:from>
    <xdr:to>
      <xdr:col>55</xdr:col>
      <xdr:colOff>50800</xdr:colOff>
      <xdr:row>76</xdr:row>
      <xdr:rowOff>60061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152788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82773</xdr:rowOff>
    </xdr:from>
    <xdr:to>
      <xdr:col>50</xdr:col>
      <xdr:colOff>165100</xdr:colOff>
      <xdr:row>76</xdr:row>
      <xdr:rowOff>12923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29450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18469</xdr:rowOff>
    </xdr:from>
    <xdr:to>
      <xdr:col>46</xdr:col>
      <xdr:colOff>38100</xdr:colOff>
      <xdr:row>75</xdr:row>
      <xdr:rowOff>120069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136596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170717</xdr:rowOff>
    </xdr:from>
    <xdr:to>
      <xdr:col>41</xdr:col>
      <xdr:colOff>101600</xdr:colOff>
      <xdr:row>76</xdr:row>
      <xdr:rowOff>100867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117393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117361</xdr:rowOff>
    </xdr:from>
    <xdr:to>
      <xdr:col>36</xdr:col>
      <xdr:colOff>165100</xdr:colOff>
      <xdr:row>76</xdr:row>
      <xdr:rowOff>47510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76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64038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38776</xdr:rowOff>
    </xdr:from>
    <xdr:to>
      <xdr:col>55</xdr:col>
      <xdr:colOff>0</xdr:colOff>
      <xdr:row>98</xdr:row>
      <xdr:rowOff>46090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40876"/>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30549</xdr:rowOff>
    </xdr:from>
    <xdr:to>
      <xdr:col>50</xdr:col>
      <xdr:colOff>114300</xdr:colOff>
      <xdr:row>98</xdr:row>
      <xdr:rowOff>38776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32649"/>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30549</xdr:rowOff>
    </xdr:from>
    <xdr:to>
      <xdr:col>45</xdr:col>
      <xdr:colOff>177800</xdr:colOff>
      <xdr:row>98</xdr:row>
      <xdr:rowOff>54414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32649"/>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54414</xdr:rowOff>
    </xdr:from>
    <xdr:to>
      <xdr:col>41</xdr:col>
      <xdr:colOff>50800</xdr:colOff>
      <xdr:row>98</xdr:row>
      <xdr:rowOff>57539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56514"/>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166740</xdr:rowOff>
    </xdr:from>
    <xdr:to>
      <xdr:col>55</xdr:col>
      <xdr:colOff>50800</xdr:colOff>
      <xdr:row>98</xdr:row>
      <xdr:rowOff>96890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81667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159426</xdr:rowOff>
    </xdr:from>
    <xdr:to>
      <xdr:col>50</xdr:col>
      <xdr:colOff>165100</xdr:colOff>
      <xdr:row>98</xdr:row>
      <xdr:rowOff>89576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151199</xdr:rowOff>
    </xdr:from>
    <xdr:to>
      <xdr:col>46</xdr:col>
      <xdr:colOff>38100</xdr:colOff>
      <xdr:row>98</xdr:row>
      <xdr:rowOff>81349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72476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7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3614</xdr:rowOff>
    </xdr:from>
    <xdr:to>
      <xdr:col>41</xdr:col>
      <xdr:colOff>101600</xdr:colOff>
      <xdr:row>98</xdr:row>
      <xdr:rowOff>105214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96341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9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6739</xdr:rowOff>
    </xdr:from>
    <xdr:to>
      <xdr:col>36</xdr:col>
      <xdr:colOff>165100</xdr:colOff>
      <xdr:row>98</xdr:row>
      <xdr:rowOff>108339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99466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71768</xdr:rowOff>
    </xdr:from>
    <xdr:to>
      <xdr:col>85</xdr:col>
      <xdr:colOff>127000</xdr:colOff>
      <xdr:row>37</xdr:row>
      <xdr:rowOff>153505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15418"/>
          <a:ext cx="838200" cy="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153505</xdr:rowOff>
    </xdr:from>
    <xdr:to>
      <xdr:col>81</xdr:col>
      <xdr:colOff>50800</xdr:colOff>
      <xdr:row>37</xdr:row>
      <xdr:rowOff>161506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971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161506</xdr:rowOff>
    </xdr:from>
    <xdr:to>
      <xdr:col>76</xdr:col>
      <xdr:colOff>114300</xdr:colOff>
      <xdr:row>37</xdr:row>
      <xdr:rowOff>165709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05156"/>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165709</xdr:rowOff>
    </xdr:from>
    <xdr:to>
      <xdr:col>71</xdr:col>
      <xdr:colOff>177800</xdr:colOff>
      <xdr:row>38</xdr:row>
      <xdr:rowOff>11874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09359"/>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20968</xdr:rowOff>
    </xdr:from>
    <xdr:to>
      <xdr:col>85</xdr:col>
      <xdr:colOff>177800</xdr:colOff>
      <xdr:row>37</xdr:row>
      <xdr:rowOff>122568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112171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102705</xdr:rowOff>
    </xdr:from>
    <xdr:to>
      <xdr:col>81</xdr:col>
      <xdr:colOff>101600</xdr:colOff>
      <xdr:row>38</xdr:row>
      <xdr:rowOff>32855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23982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110706</xdr:rowOff>
    </xdr:from>
    <xdr:to>
      <xdr:col>76</xdr:col>
      <xdr:colOff>165100</xdr:colOff>
      <xdr:row>38</xdr:row>
      <xdr:rowOff>40856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31983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114910</xdr:rowOff>
    </xdr:from>
    <xdr:to>
      <xdr:col>72</xdr:col>
      <xdr:colOff>38100</xdr:colOff>
      <xdr:row>38</xdr:row>
      <xdr:rowOff>45059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8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36186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132524</xdr:rowOff>
    </xdr:from>
    <xdr:to>
      <xdr:col>67</xdr:col>
      <xdr:colOff>101600</xdr:colOff>
      <xdr:row>38</xdr:row>
      <xdr:rowOff>62674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53801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41760</xdr:rowOff>
    </xdr:from>
    <xdr:to>
      <xdr:col>85</xdr:col>
      <xdr:colOff>127000</xdr:colOff>
      <xdr:row>57</xdr:row>
      <xdr:rowOff>107566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14410"/>
          <a:ext cx="8382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107566</xdr:rowOff>
    </xdr:from>
    <xdr:to>
      <xdr:col>81</xdr:col>
      <xdr:colOff>50800</xdr:colOff>
      <xdr:row>58</xdr:row>
      <xdr:rowOff>29568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0216"/>
          <a:ext cx="8890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6266</xdr:rowOff>
    </xdr:from>
    <xdr:to>
      <xdr:col>76</xdr:col>
      <xdr:colOff>114300</xdr:colOff>
      <xdr:row>58</xdr:row>
      <xdr:rowOff>29568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50366"/>
          <a:ext cx="889000" cy="2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152829</xdr:rowOff>
    </xdr:from>
    <xdr:to>
      <xdr:col>71</xdr:col>
      <xdr:colOff>177800</xdr:colOff>
      <xdr:row>58</xdr:row>
      <xdr:rowOff>6266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25479"/>
          <a:ext cx="8890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162410</xdr:rowOff>
    </xdr:from>
    <xdr:to>
      <xdr:col>85</xdr:col>
      <xdr:colOff>177800</xdr:colOff>
      <xdr:row>57</xdr:row>
      <xdr:rowOff>92560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77337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7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56766</xdr:rowOff>
    </xdr:from>
    <xdr:to>
      <xdr:col>81</xdr:col>
      <xdr:colOff>101600</xdr:colOff>
      <xdr:row>57</xdr:row>
      <xdr:rowOff>158366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149493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150218</xdr:rowOff>
    </xdr:from>
    <xdr:to>
      <xdr:col>76</xdr:col>
      <xdr:colOff>165100</xdr:colOff>
      <xdr:row>58</xdr:row>
      <xdr:rowOff>80368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71495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126916</xdr:rowOff>
    </xdr:from>
    <xdr:to>
      <xdr:col>72</xdr:col>
      <xdr:colOff>38100</xdr:colOff>
      <xdr:row>58</xdr:row>
      <xdr:rowOff>57066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48193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102029</xdr:rowOff>
    </xdr:from>
    <xdr:to>
      <xdr:col>67</xdr:col>
      <xdr:colOff>101600</xdr:colOff>
      <xdr:row>58</xdr:row>
      <xdr:rowOff>32179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7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23306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6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156178</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29278"/>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156178</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29278"/>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105378</xdr:rowOff>
    </xdr:from>
    <xdr:to>
      <xdr:col>76</xdr:col>
      <xdr:colOff>165100</xdr:colOff>
      <xdr:row>79</xdr:row>
      <xdr:rowOff>35528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26655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85004</xdr:rowOff>
    </xdr:from>
    <xdr:to>
      <xdr:col>85</xdr:col>
      <xdr:colOff>127000</xdr:colOff>
      <xdr:row>97</xdr:row>
      <xdr:rowOff>88319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15654"/>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75814</xdr:rowOff>
    </xdr:from>
    <xdr:to>
      <xdr:col>81</xdr:col>
      <xdr:colOff>50800</xdr:colOff>
      <xdr:row>97</xdr:row>
      <xdr:rowOff>88319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06464"/>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14367</xdr:rowOff>
    </xdr:from>
    <xdr:to>
      <xdr:col>76</xdr:col>
      <xdr:colOff>114300</xdr:colOff>
      <xdr:row>97</xdr:row>
      <xdr:rowOff>75814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45017"/>
          <a:ext cx="8890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14367</xdr:rowOff>
    </xdr:from>
    <xdr:to>
      <xdr:col>71</xdr:col>
      <xdr:colOff>177800</xdr:colOff>
      <xdr:row>97</xdr:row>
      <xdr:rowOff>47947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45017"/>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34204</xdr:rowOff>
    </xdr:from>
    <xdr:to>
      <xdr:col>85</xdr:col>
      <xdr:colOff>177800</xdr:colOff>
      <xdr:row>97</xdr:row>
      <xdr:rowOff>135804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120581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37519</xdr:rowOff>
    </xdr:from>
    <xdr:to>
      <xdr:col>81</xdr:col>
      <xdr:colOff>101600</xdr:colOff>
      <xdr:row>97</xdr:row>
      <xdr:rowOff>139119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130246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25014</xdr:rowOff>
    </xdr:from>
    <xdr:to>
      <xdr:col>76</xdr:col>
      <xdr:colOff>165100</xdr:colOff>
      <xdr:row>97</xdr:row>
      <xdr:rowOff>126614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117741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135017</xdr:rowOff>
    </xdr:from>
    <xdr:to>
      <xdr:col>72</xdr:col>
      <xdr:colOff>38100</xdr:colOff>
      <xdr:row>97</xdr:row>
      <xdr:rowOff>65167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56294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168597</xdr:rowOff>
    </xdr:from>
    <xdr:to>
      <xdr:col>67</xdr:col>
      <xdr:colOff>101600</xdr:colOff>
      <xdr:row>97</xdr:row>
      <xdr:rowOff>98747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89874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2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別歳出については、全般的に全国平均や新潟県平均を下回ってい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目的別歳出において類似団体平均を上回ってるものについては、労働費では地方バス路線関係</a:t>
          </a:r>
          <a:r>
            <a:rPr kumimoji="1" lang="en-US" altLang="ja-JP" sz="1300">
              <a:latin typeface="ＭＳ Ｐゴシック" panose="020B0600070205080204" pitchFamily="50" charset="-128"/>
              <a:ea typeface="ＭＳ Ｐゴシック" panose="020B0600070205080204" pitchFamily="50" charset="-128"/>
            </a:rPr>
            <a:t>7,501</a:t>
          </a:r>
          <a:r>
            <a:rPr kumimoji="1" lang="ja-JP" altLang="en-US" sz="1300">
              <a:latin typeface="ＭＳ Ｐゴシック" panose="020B0600070205080204" pitchFamily="50" charset="-128"/>
              <a:ea typeface="ＭＳ Ｐゴシック" panose="020B0600070205080204" pitchFamily="50" charset="-128"/>
            </a:rPr>
            <a:t>千円を計上していることが要因と考えられる。商工費ではごまどう温泉浚渫工事</a:t>
          </a:r>
          <a:r>
            <a:rPr kumimoji="1" lang="en-US" altLang="ja-JP" sz="1300">
              <a:latin typeface="ＭＳ Ｐゴシック" panose="020B0600070205080204" pitchFamily="50" charset="-128"/>
              <a:ea typeface="ＭＳ Ｐゴシック" panose="020B0600070205080204" pitchFamily="50" charset="-128"/>
            </a:rPr>
            <a:t>11,880</a:t>
          </a:r>
          <a:r>
            <a:rPr kumimoji="1" lang="ja-JP" altLang="en-US" sz="1300">
              <a:latin typeface="ＭＳ Ｐゴシック" panose="020B0600070205080204" pitchFamily="50" charset="-128"/>
              <a:ea typeface="ＭＳ Ｐゴシック" panose="020B0600070205080204" pitchFamily="50" charset="-128"/>
            </a:rPr>
            <a:t>千円を臨時的に実施したことが要因と考えられる。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年度は、まちづくり拠点整備事業、新田堀改修工事の支出が大幅に増えたこと、土地開発公社に補助金を交付したこと等により、財政調整基金を</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百万を取り崩すこととなった。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年度同様まちづくり拠点整備事業の整備により、財政調整基金</a:t>
          </a:r>
          <a:r>
            <a:rPr kumimoji="1" lang="en-US" altLang="ja-JP" sz="1400">
              <a:latin typeface="ＭＳ ゴシック" pitchFamily="49" charset="-128"/>
              <a:ea typeface="ＭＳ ゴシック" pitchFamily="49" charset="-128"/>
            </a:rPr>
            <a:t>287</a:t>
          </a:r>
          <a:r>
            <a:rPr kumimoji="1" lang="ja-JP" altLang="en-US" sz="1400">
              <a:latin typeface="ＭＳ ゴシック" pitchFamily="49" charset="-128"/>
              <a:ea typeface="ＭＳ ゴシック" pitchFamily="49" charset="-128"/>
            </a:rPr>
            <a:t>百万円を取り崩すこととなった。結果実質単年度収支がマイナスとなった。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各会計全ての会計で黒字運営となっている。今後も引き続き黒字運営となるよう健全な財政運営に努める。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令和元年度に平成</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年度借入特定環境保全公共下水道事業債の償還が終了したことなどにより、公営企業の元利償還金に対する繰入金が</a:t>
          </a:r>
          <a:r>
            <a:rPr kumimoji="1" lang="en-US" altLang="ja-JP" sz="1400">
              <a:latin typeface="ＭＳ ゴシック" pitchFamily="49" charset="-128"/>
              <a:ea typeface="ＭＳ ゴシック" pitchFamily="49" charset="-128"/>
            </a:rPr>
            <a:t>9,031</a:t>
          </a:r>
          <a:r>
            <a:rPr kumimoji="1" lang="ja-JP" altLang="en-US" sz="1400">
              <a:latin typeface="ＭＳ ゴシック" pitchFamily="49" charset="-128"/>
              <a:ea typeface="ＭＳ ゴシック" pitchFamily="49" charset="-128"/>
            </a:rPr>
            <a:t>千円減となり償還額が減少した。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新潟県田上町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地域交流会館建設や防災行政無線の整備などにより地方債残高が増となったことや、道の駅建設等に伴ない充当可能基金が減少したことなどにより、将来負担が増加した。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新潟県田上町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地域交流会館建設や道の駅建設等など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整備を行っていることから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百万円、生涯学習センター建設基金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百万円の取り崩すこととなったため全体で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まちづくり拠点整備事業などの大型事業が令和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年度で終了するため、この年度までは基金は減少するものと見込んでいる。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年度以降からは施設整備による経常経費の増加も見込まれるが、災害等の不測の事態に備え基金への積み立てができるよう努めていく。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生涯学習センター建設基金：生涯学習センターの建設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地域福祉基金：地域における保健福祉活動の推進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子どもたけの子基金：次代を担う子どもたちが健やかに生まれ育つことができるまちづくりの推進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観光施設整備基金：観光施設の整備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地域福祉基金：老人憩いの家（心起園等）の施設修繕のため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生涯学習センター建設基金：交流会館等建設のため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観光施設整備基金：観光施設の整備のため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子どもたけの子基金：子どもたちの教育・保育環境の整備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林業振興基金：今後の林業事業のため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生涯学習センター建設基金：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年度で建設工事等に基金を充当し、年度末で基金を廃止する予定。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観光施設整備基金：温泉の源泉井戸を定期的に浚渫する必要があることから、その費用に充当するため毎年、温泉の源泉使用料を積み立てていく予定。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地域交流会館建設や道の駅建設等などの整備を行っていることから財政調整基金を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を取り崩したが、歳計剰余金処分により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まちづくり拠点整備事業などの大型事業が令和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年度で終了するため、この年度までは基金は減少するものと見込んでいる。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年度以降からは施設整備による経常経費の増加も見込まれるが、災害等の不測の事態に備え基金への積み立てができるよう努めていく。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基金積立金利子の積み立てによる増。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年度にまちづくり拠点整備事業や防災行政無線整備の償還が重なり公債費が増加するため、一定額の取り崩しを行っていく予定である。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11,566
11,511
31.71
5,288,732
4,763,168
250,893
3,190,526
4,433,242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今年度は地域交流会館がオープンしたほか、町内３小中学校に空調設備を設置するなどしたことから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％減少したが、類似団体平均を上回る水準である。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予防保全型管理の推進等により延命化や適正管理を図るとともに利用頻度の低い施設や老朽化が進んだ施設は近隣の類似施設との集約、また異なる施設との複合化を検討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158433</xdr:rowOff>
    </xdr:from>
    <xdr:to>
      <xdr:col>23</xdr:col>
      <xdr:colOff>136525</xdr:colOff>
      <xdr:row>31</xdr:row>
      <xdr:rowOff>88583</xdr:rowOff>
    </xdr:to>
    <xdr:sp macro="" textlink="">
      <xdr:nvSpPr>
        <xdr:cNvPr id="81" name="楕円 80"/>
        <xdr:cNvSpPr/>
      </xdr:nvSpPr>
      <xdr:spPr>
        <a:xfrm>
          <a:off x="47117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136860</xdr:rowOff>
    </xdr:from>
    <xdr:ext cx="405111" cy="259045"/>
    <xdr:sp macro="" textlink="">
      <xdr:nvSpPr>
        <xdr:cNvPr id="82" name="有形固定資産減価償却率該当値テキスト"/>
        <xdr:cNvSpPr txBox="1"/>
      </xdr:nvSpPr>
      <xdr:spPr>
        <a:xfrm>
          <a:off x="4813300" y="605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37783</xdr:rowOff>
    </xdr:from>
    <xdr:to>
      <xdr:col>23</xdr:col>
      <xdr:colOff>85725</xdr:colOff>
      <xdr:row>31</xdr:row>
      <xdr:rowOff>43180</xdr:rowOff>
    </xdr:to>
    <xdr:cxnSp macro="">
      <xdr:nvCxnSpPr>
        <xdr:cNvPr id="84" name="直線コネクタ 83"/>
        <xdr:cNvCxnSpPr/>
      </xdr:nvCxnSpPr>
      <xdr:spPr>
        <a:xfrm flipV="1">
          <a:off x="4051300" y="6124258"/>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85" name="楕円 84"/>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xdr:rowOff>
    </xdr:from>
    <xdr:to>
      <xdr:col>19</xdr:col>
      <xdr:colOff>136525</xdr:colOff>
      <xdr:row>31</xdr:row>
      <xdr:rowOff>43180</xdr:rowOff>
    </xdr:to>
    <xdr:cxnSp macro="">
      <xdr:nvCxnSpPr>
        <xdr:cNvPr id="86" name="直線コネクタ 85"/>
        <xdr:cNvCxnSpPr/>
      </xdr:nvCxnSpPr>
      <xdr:spPr>
        <a:xfrm>
          <a:off x="3289300" y="6099069"/>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100859</xdr:rowOff>
    </xdr:from>
    <xdr:to>
      <xdr:col>11</xdr:col>
      <xdr:colOff>187325</xdr:colOff>
      <xdr:row>31</xdr:row>
      <xdr:rowOff>31009</xdr:rowOff>
    </xdr:to>
    <xdr:sp macro="" textlink="">
      <xdr:nvSpPr>
        <xdr:cNvPr id="87" name="楕円 86"/>
        <xdr:cNvSpPr/>
      </xdr:nvSpPr>
      <xdr:spPr>
        <a:xfrm>
          <a:off x="2476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151659</xdr:rowOff>
    </xdr:from>
    <xdr:to>
      <xdr:col>15</xdr:col>
      <xdr:colOff>136525</xdr:colOff>
      <xdr:row>31</xdr:row>
      <xdr:rowOff>12594</xdr:rowOff>
    </xdr:to>
    <xdr:cxnSp macro="">
      <xdr:nvCxnSpPr>
        <xdr:cNvPr id="88" name="直線コネクタ 87"/>
        <xdr:cNvCxnSpPr/>
      </xdr:nvCxnSpPr>
      <xdr:spPr>
        <a:xfrm>
          <a:off x="2527300" y="606668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151659</xdr:rowOff>
    </xdr:to>
    <xdr:cxnSp macro="">
      <xdr:nvCxnSpPr>
        <xdr:cNvPr id="90" name="直線コネクタ 89"/>
        <xdr:cNvCxnSpPr/>
      </xdr:nvCxnSpPr>
      <xdr:spPr>
        <a:xfrm>
          <a:off x="1765300" y="603609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1"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2"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5" name="n_1main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96" name="n_2mainValue有形固定資産減価償却率"/>
        <xdr:cNvSpPr txBox="1"/>
      </xdr:nvSpPr>
      <xdr:spPr>
        <a:xfrm>
          <a:off x="3086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22136</xdr:rowOff>
    </xdr:from>
    <xdr:ext cx="405111" cy="259045"/>
    <xdr:sp macro="" textlink="">
      <xdr:nvSpPr>
        <xdr:cNvPr id="97" name="n_3mainValue有形固定資産減価償却率"/>
        <xdr:cNvSpPr txBox="1"/>
      </xdr:nvSpPr>
      <xdr:spPr>
        <a:xfrm>
          <a:off x="2324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98" name="n_4mainValue有形固定資産減価償却率"/>
        <xdr:cNvSpPr txBox="1"/>
      </xdr:nvSpPr>
      <xdr:spPr>
        <a:xfrm>
          <a:off x="1562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地域交流会館建設や学校空調設備設置、下水道事業における雨水調整池整備に伴う借入により地方債残高が増えたことにより将来負担額が大きく増加した。これにより類似団体平均を上回る水準となった。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105074</xdr:rowOff>
    </xdr:from>
    <xdr:to>
      <xdr:col>76</xdr:col>
      <xdr:colOff>73025</xdr:colOff>
      <xdr:row>31</xdr:row>
      <xdr:rowOff>35224</xdr:rowOff>
    </xdr:to>
    <xdr:sp macro="" textlink="">
      <xdr:nvSpPr>
        <xdr:cNvPr id="145" name="楕円 144"/>
        <xdr:cNvSpPr/>
      </xdr:nvSpPr>
      <xdr:spPr>
        <a:xfrm>
          <a:off x="14744700" y="60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83501</xdr:rowOff>
    </xdr:from>
    <xdr:ext cx="469744" cy="259045"/>
    <xdr:sp macro="" textlink="">
      <xdr:nvSpPr>
        <xdr:cNvPr id="146" name="債務償還比率該当値テキスト"/>
        <xdr:cNvSpPr txBox="1"/>
      </xdr:nvSpPr>
      <xdr:spPr>
        <a:xfrm>
          <a:off x="14846300" y="599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17789</xdr:rowOff>
    </xdr:from>
    <xdr:to>
      <xdr:col>72</xdr:col>
      <xdr:colOff>123825</xdr:colOff>
      <xdr:row>30</xdr:row>
      <xdr:rowOff>119389</xdr:rowOff>
    </xdr:to>
    <xdr:sp macro="" textlink="">
      <xdr:nvSpPr>
        <xdr:cNvPr id="147" name="楕円 146"/>
        <xdr:cNvSpPr/>
      </xdr:nvSpPr>
      <xdr:spPr>
        <a:xfrm>
          <a:off x="14033500" y="59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68589</xdr:rowOff>
    </xdr:from>
    <xdr:to>
      <xdr:col>76</xdr:col>
      <xdr:colOff>22225</xdr:colOff>
      <xdr:row>30</xdr:row>
      <xdr:rowOff>155874</xdr:rowOff>
    </xdr:to>
    <xdr:cxnSp macro="">
      <xdr:nvCxnSpPr>
        <xdr:cNvPr id="148" name="直線コネクタ 147"/>
        <xdr:cNvCxnSpPr/>
      </xdr:nvCxnSpPr>
      <xdr:spPr>
        <a:xfrm>
          <a:off x="14084300" y="5983614"/>
          <a:ext cx="7112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150994</xdr:rowOff>
    </xdr:from>
    <xdr:to>
      <xdr:col>68</xdr:col>
      <xdr:colOff>123825</xdr:colOff>
      <xdr:row>30</xdr:row>
      <xdr:rowOff>81144</xdr:rowOff>
    </xdr:to>
    <xdr:sp macro="" textlink="">
      <xdr:nvSpPr>
        <xdr:cNvPr id="149" name="楕円 148"/>
        <xdr:cNvSpPr/>
      </xdr:nvSpPr>
      <xdr:spPr>
        <a:xfrm>
          <a:off x="13271500" y="58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30344</xdr:rowOff>
    </xdr:from>
    <xdr:to>
      <xdr:col>72</xdr:col>
      <xdr:colOff>73025</xdr:colOff>
      <xdr:row>30</xdr:row>
      <xdr:rowOff>68589</xdr:rowOff>
    </xdr:to>
    <xdr:cxnSp macro="">
      <xdr:nvCxnSpPr>
        <xdr:cNvPr id="150" name="直線コネクタ 149"/>
        <xdr:cNvCxnSpPr/>
      </xdr:nvCxnSpPr>
      <xdr:spPr>
        <a:xfrm>
          <a:off x="13322300" y="5945369"/>
          <a:ext cx="762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29201</xdr:rowOff>
    </xdr:from>
    <xdr:to>
      <xdr:col>64</xdr:col>
      <xdr:colOff>123825</xdr:colOff>
      <xdr:row>30</xdr:row>
      <xdr:rowOff>130801</xdr:rowOff>
    </xdr:to>
    <xdr:sp macro="" textlink="">
      <xdr:nvSpPr>
        <xdr:cNvPr id="151" name="楕円 150"/>
        <xdr:cNvSpPr/>
      </xdr:nvSpPr>
      <xdr:spPr>
        <a:xfrm>
          <a:off x="12509500" y="59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30344</xdr:rowOff>
    </xdr:from>
    <xdr:to>
      <xdr:col>68</xdr:col>
      <xdr:colOff>73025</xdr:colOff>
      <xdr:row>30</xdr:row>
      <xdr:rowOff>80001</xdr:rowOff>
    </xdr:to>
    <xdr:cxnSp macro="">
      <xdr:nvCxnSpPr>
        <xdr:cNvPr id="152" name="直線コネクタ 151"/>
        <xdr:cNvCxnSpPr/>
      </xdr:nvCxnSpPr>
      <xdr:spPr>
        <a:xfrm flipV="1">
          <a:off x="12560300" y="5945369"/>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30589</xdr:rowOff>
    </xdr:from>
    <xdr:to>
      <xdr:col>60</xdr:col>
      <xdr:colOff>123825</xdr:colOff>
      <xdr:row>30</xdr:row>
      <xdr:rowOff>132189</xdr:rowOff>
    </xdr:to>
    <xdr:sp macro="" textlink="">
      <xdr:nvSpPr>
        <xdr:cNvPr id="153" name="楕円 152"/>
        <xdr:cNvSpPr/>
      </xdr:nvSpPr>
      <xdr:spPr>
        <a:xfrm>
          <a:off x="11747500" y="59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80001</xdr:rowOff>
    </xdr:from>
    <xdr:to>
      <xdr:col>64</xdr:col>
      <xdr:colOff>73025</xdr:colOff>
      <xdr:row>30</xdr:row>
      <xdr:rowOff>81389</xdr:rowOff>
    </xdr:to>
    <xdr:cxnSp macro="">
      <xdr:nvCxnSpPr>
        <xdr:cNvPr id="154" name="直線コネクタ 153"/>
        <xdr:cNvCxnSpPr/>
      </xdr:nvCxnSpPr>
      <xdr:spPr>
        <a:xfrm flipV="1">
          <a:off x="11798300" y="5995026"/>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55" name="n_1aveValue債務償還比率"/>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6" name="n_2aveValue債務償還比率"/>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7" name="n_3aveValue債務償還比率"/>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58" name="n_4aveValue債務償還比率"/>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135916</xdr:rowOff>
    </xdr:from>
    <xdr:ext cx="469744" cy="259045"/>
    <xdr:sp macro="" textlink="">
      <xdr:nvSpPr>
        <xdr:cNvPr id="159" name="n_1mainValue債務償還比率"/>
        <xdr:cNvSpPr txBox="1"/>
      </xdr:nvSpPr>
      <xdr:spPr>
        <a:xfrm>
          <a:off x="13836727" y="57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97671</xdr:rowOff>
    </xdr:from>
    <xdr:ext cx="469744" cy="259045"/>
    <xdr:sp macro="" textlink="">
      <xdr:nvSpPr>
        <xdr:cNvPr id="160" name="n_2mainValue債務償還比率"/>
        <xdr:cNvSpPr txBox="1"/>
      </xdr:nvSpPr>
      <xdr:spPr>
        <a:xfrm>
          <a:off x="13087427" y="566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147328</xdr:rowOff>
    </xdr:from>
    <xdr:ext cx="469744" cy="259045"/>
    <xdr:sp macro="" textlink="">
      <xdr:nvSpPr>
        <xdr:cNvPr id="161" name="n_3mainValue債務償還比率"/>
        <xdr:cNvSpPr txBox="1"/>
      </xdr:nvSpPr>
      <xdr:spPr>
        <a:xfrm>
          <a:off x="12325427" y="57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148716</xdr:rowOff>
    </xdr:from>
    <xdr:ext cx="469744" cy="259045"/>
    <xdr:sp macro="" textlink="">
      <xdr:nvSpPr>
        <xdr:cNvPr id="162" name="n_4mainValue債務償還比率"/>
        <xdr:cNvSpPr txBox="1"/>
      </xdr:nvSpPr>
      <xdr:spPr>
        <a:xfrm>
          <a:off x="11563427" y="572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11,566
11,511
31.71
5,288,732
4,763,168
250,893
3,190,526
4,433,242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3" name="楕円 72"/>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4" name="【道路】&#10;有形固定資産減価償却率該当値テキスト"/>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70485</xdr:rowOff>
    </xdr:to>
    <xdr:cxnSp macro="">
      <xdr:nvCxnSpPr>
        <xdr:cNvPr id="76" name="直線コネクタ 75"/>
        <xdr:cNvCxnSpPr/>
      </xdr:nvCxnSpPr>
      <xdr:spPr>
        <a:xfrm>
          <a:off x="3797300" y="65570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41910</xdr:rowOff>
    </xdr:to>
    <xdr:cxnSp macro="">
      <xdr:nvCxnSpPr>
        <xdr:cNvPr id="78" name="直線コネクタ 77"/>
        <xdr:cNvCxnSpPr/>
      </xdr:nvCxnSpPr>
      <xdr:spPr>
        <a:xfrm>
          <a:off x="2908300" y="6528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9" name="楕円 78"/>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13335</xdr:rowOff>
    </xdr:to>
    <xdr:cxnSp macro="">
      <xdr:nvCxnSpPr>
        <xdr:cNvPr id="80" name="直線コネクタ 79"/>
        <xdr:cNvCxnSpPr/>
      </xdr:nvCxnSpPr>
      <xdr:spPr>
        <a:xfrm>
          <a:off x="2019300" y="6497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154305</xdr:rowOff>
    </xdr:to>
    <xdr:cxnSp macro="">
      <xdr:nvCxnSpPr>
        <xdr:cNvPr id="82" name="直線コネクタ 81"/>
        <xdr:cNvCxnSpPr/>
      </xdr:nvCxnSpPr>
      <xdr:spPr>
        <a:xfrm>
          <a:off x="1130300" y="64617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7"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9" name="n_3main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90" name="n_4main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40046</xdr:rowOff>
    </xdr:from>
    <xdr:to>
      <xdr:col>55</xdr:col>
      <xdr:colOff>50800</xdr:colOff>
      <xdr:row>40</xdr:row>
      <xdr:rowOff>141646</xdr:rowOff>
    </xdr:to>
    <xdr:sp macro="" textlink="">
      <xdr:nvSpPr>
        <xdr:cNvPr id="132" name="楕円 131"/>
        <xdr:cNvSpPr/>
      </xdr:nvSpPr>
      <xdr:spPr>
        <a:xfrm>
          <a:off x="10426700" y="689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18473</xdr:rowOff>
    </xdr:from>
    <xdr:ext cx="534377" cy="259045"/>
    <xdr:sp macro="" textlink="">
      <xdr:nvSpPr>
        <xdr:cNvPr id="133" name="【道路】&#10;一人当たり延長該当値テキスト"/>
        <xdr:cNvSpPr txBox="1"/>
      </xdr:nvSpPr>
      <xdr:spPr>
        <a:xfrm>
          <a:off x="10515600" y="68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48080</xdr:rowOff>
    </xdr:from>
    <xdr:to>
      <xdr:col>50</xdr:col>
      <xdr:colOff>165100</xdr:colOff>
      <xdr:row>40</xdr:row>
      <xdr:rowOff>149680</xdr:rowOff>
    </xdr:to>
    <xdr:sp macro="" textlink="">
      <xdr:nvSpPr>
        <xdr:cNvPr id="134" name="楕円 133"/>
        <xdr:cNvSpPr/>
      </xdr:nvSpPr>
      <xdr:spPr>
        <a:xfrm>
          <a:off x="9588500" y="69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90846</xdr:rowOff>
    </xdr:from>
    <xdr:to>
      <xdr:col>55</xdr:col>
      <xdr:colOff>0</xdr:colOff>
      <xdr:row>40</xdr:row>
      <xdr:rowOff>98880</xdr:rowOff>
    </xdr:to>
    <xdr:cxnSp macro="">
      <xdr:nvCxnSpPr>
        <xdr:cNvPr id="135" name="直線コネクタ 134"/>
        <xdr:cNvCxnSpPr/>
      </xdr:nvCxnSpPr>
      <xdr:spPr>
        <a:xfrm flipV="1">
          <a:off x="9639300" y="6948846"/>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55265</xdr:rowOff>
    </xdr:from>
    <xdr:to>
      <xdr:col>46</xdr:col>
      <xdr:colOff>38100</xdr:colOff>
      <xdr:row>40</xdr:row>
      <xdr:rowOff>156865</xdr:rowOff>
    </xdr:to>
    <xdr:sp macro="" textlink="">
      <xdr:nvSpPr>
        <xdr:cNvPr id="136" name="楕円 135"/>
        <xdr:cNvSpPr/>
      </xdr:nvSpPr>
      <xdr:spPr>
        <a:xfrm>
          <a:off x="8699500" y="69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98880</xdr:rowOff>
    </xdr:from>
    <xdr:to>
      <xdr:col>50</xdr:col>
      <xdr:colOff>114300</xdr:colOff>
      <xdr:row>40</xdr:row>
      <xdr:rowOff>106065</xdr:rowOff>
    </xdr:to>
    <xdr:cxnSp macro="">
      <xdr:nvCxnSpPr>
        <xdr:cNvPr id="137" name="直線コネクタ 136"/>
        <xdr:cNvCxnSpPr/>
      </xdr:nvCxnSpPr>
      <xdr:spPr>
        <a:xfrm flipV="1">
          <a:off x="8750300" y="695688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59478</xdr:rowOff>
    </xdr:from>
    <xdr:to>
      <xdr:col>41</xdr:col>
      <xdr:colOff>101600</xdr:colOff>
      <xdr:row>40</xdr:row>
      <xdr:rowOff>161078</xdr:rowOff>
    </xdr:to>
    <xdr:sp macro="" textlink="">
      <xdr:nvSpPr>
        <xdr:cNvPr id="138" name="楕円 137"/>
        <xdr:cNvSpPr/>
      </xdr:nvSpPr>
      <xdr:spPr>
        <a:xfrm>
          <a:off x="7810500" y="69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106065</xdr:rowOff>
    </xdr:from>
    <xdr:to>
      <xdr:col>45</xdr:col>
      <xdr:colOff>177800</xdr:colOff>
      <xdr:row>40</xdr:row>
      <xdr:rowOff>110278</xdr:rowOff>
    </xdr:to>
    <xdr:cxnSp macro="">
      <xdr:nvCxnSpPr>
        <xdr:cNvPr id="139" name="直線コネクタ 138"/>
        <xdr:cNvCxnSpPr/>
      </xdr:nvCxnSpPr>
      <xdr:spPr>
        <a:xfrm flipV="1">
          <a:off x="7861300" y="6964065"/>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58041</xdr:rowOff>
    </xdr:from>
    <xdr:to>
      <xdr:col>36</xdr:col>
      <xdr:colOff>165100</xdr:colOff>
      <xdr:row>40</xdr:row>
      <xdr:rowOff>159641</xdr:rowOff>
    </xdr:to>
    <xdr:sp macro="" textlink="">
      <xdr:nvSpPr>
        <xdr:cNvPr id="140" name="楕円 139"/>
        <xdr:cNvSpPr/>
      </xdr:nvSpPr>
      <xdr:spPr>
        <a:xfrm>
          <a:off x="6921500" y="69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108841</xdr:rowOff>
    </xdr:from>
    <xdr:to>
      <xdr:col>41</xdr:col>
      <xdr:colOff>50800</xdr:colOff>
      <xdr:row>40</xdr:row>
      <xdr:rowOff>110278</xdr:rowOff>
    </xdr:to>
    <xdr:cxnSp macro="">
      <xdr:nvCxnSpPr>
        <xdr:cNvPr id="141" name="直線コネクタ 140"/>
        <xdr:cNvCxnSpPr/>
      </xdr:nvCxnSpPr>
      <xdr:spPr>
        <a:xfrm>
          <a:off x="6972300" y="696684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140807</xdr:rowOff>
    </xdr:from>
    <xdr:ext cx="534377" cy="259045"/>
    <xdr:sp macro="" textlink="">
      <xdr:nvSpPr>
        <xdr:cNvPr id="146" name="n_1mainValue【道路】&#10;一人当たり延長"/>
        <xdr:cNvSpPr txBox="1"/>
      </xdr:nvSpPr>
      <xdr:spPr>
        <a:xfrm>
          <a:off x="9359411" y="69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147992</xdr:rowOff>
    </xdr:from>
    <xdr:ext cx="534377" cy="259045"/>
    <xdr:sp macro="" textlink="">
      <xdr:nvSpPr>
        <xdr:cNvPr id="147" name="n_2mainValue【道路】&#10;一人当たり延長"/>
        <xdr:cNvSpPr txBox="1"/>
      </xdr:nvSpPr>
      <xdr:spPr>
        <a:xfrm>
          <a:off x="8483111" y="70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152205</xdr:rowOff>
    </xdr:from>
    <xdr:ext cx="534377" cy="259045"/>
    <xdr:sp macro="" textlink="">
      <xdr:nvSpPr>
        <xdr:cNvPr id="148" name="n_3mainValue【道路】&#10;一人当たり延長"/>
        <xdr:cNvSpPr txBox="1"/>
      </xdr:nvSpPr>
      <xdr:spPr>
        <a:xfrm>
          <a:off x="7594111" y="701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150768</xdr:rowOff>
    </xdr:from>
    <xdr:ext cx="534377" cy="259045"/>
    <xdr:sp macro="" textlink="">
      <xdr:nvSpPr>
        <xdr:cNvPr id="149" name="n_4mainValue【道路】&#10;一人当たり延長"/>
        <xdr:cNvSpPr txBox="1"/>
      </xdr:nvSpPr>
      <xdr:spPr>
        <a:xfrm>
          <a:off x="6705111" y="70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91" name="楕円 190"/>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19430</xdr:rowOff>
    </xdr:from>
    <xdr:ext cx="405111" cy="259045"/>
    <xdr:sp macro="" textlink="">
      <xdr:nvSpPr>
        <xdr:cNvPr id="192" name="【橋りょう・トンネル】&#10;有形固定資産減価償却率該当値テキスト"/>
        <xdr:cNvSpPr txBox="1"/>
      </xdr:nvSpPr>
      <xdr:spPr>
        <a:xfrm>
          <a:off x="4673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93" name="楕円 192"/>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19594</xdr:rowOff>
    </xdr:from>
    <xdr:to>
      <xdr:col>24</xdr:col>
      <xdr:colOff>63500</xdr:colOff>
      <xdr:row>59</xdr:row>
      <xdr:rowOff>47353</xdr:rowOff>
    </xdr:to>
    <xdr:cxnSp macro="">
      <xdr:nvCxnSpPr>
        <xdr:cNvPr id="194" name="直線コネクタ 193"/>
        <xdr:cNvCxnSpPr/>
      </xdr:nvCxnSpPr>
      <xdr:spPr>
        <a:xfrm>
          <a:off x="3797300" y="101351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110853</xdr:rowOff>
    </xdr:from>
    <xdr:to>
      <xdr:col>15</xdr:col>
      <xdr:colOff>101600</xdr:colOff>
      <xdr:row>59</xdr:row>
      <xdr:rowOff>41003</xdr:rowOff>
    </xdr:to>
    <xdr:sp macro="" textlink="">
      <xdr:nvSpPr>
        <xdr:cNvPr id="195" name="楕円 194"/>
        <xdr:cNvSpPr/>
      </xdr:nvSpPr>
      <xdr:spPr>
        <a:xfrm>
          <a:off x="2857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59</xdr:row>
      <xdr:rowOff>19594</xdr:rowOff>
    </xdr:to>
    <xdr:cxnSp macro="">
      <xdr:nvCxnSpPr>
        <xdr:cNvPr id="196" name="直線コネクタ 195"/>
        <xdr:cNvCxnSpPr/>
      </xdr:nvCxnSpPr>
      <xdr:spPr>
        <a:xfrm>
          <a:off x="2908300" y="101057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83094</xdr:rowOff>
    </xdr:from>
    <xdr:to>
      <xdr:col>10</xdr:col>
      <xdr:colOff>165100</xdr:colOff>
      <xdr:row>59</xdr:row>
      <xdr:rowOff>13244</xdr:rowOff>
    </xdr:to>
    <xdr:sp macro="" textlink="">
      <xdr:nvSpPr>
        <xdr:cNvPr id="197" name="楕円 196"/>
        <xdr:cNvSpPr/>
      </xdr:nvSpPr>
      <xdr:spPr>
        <a:xfrm>
          <a:off x="1968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133894</xdr:rowOff>
    </xdr:from>
    <xdr:to>
      <xdr:col>15</xdr:col>
      <xdr:colOff>50800</xdr:colOff>
      <xdr:row>58</xdr:row>
      <xdr:rowOff>161653</xdr:rowOff>
    </xdr:to>
    <xdr:cxnSp macro="">
      <xdr:nvCxnSpPr>
        <xdr:cNvPr id="198" name="直線コネクタ 197"/>
        <xdr:cNvCxnSpPr/>
      </xdr:nvCxnSpPr>
      <xdr:spPr>
        <a:xfrm>
          <a:off x="2019300" y="100779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53703</xdr:rowOff>
    </xdr:from>
    <xdr:to>
      <xdr:col>6</xdr:col>
      <xdr:colOff>38100</xdr:colOff>
      <xdr:row>58</xdr:row>
      <xdr:rowOff>155303</xdr:rowOff>
    </xdr:to>
    <xdr:sp macro="" textlink="">
      <xdr:nvSpPr>
        <xdr:cNvPr id="199" name="楕円 198"/>
        <xdr:cNvSpPr/>
      </xdr:nvSpPr>
      <xdr:spPr>
        <a:xfrm>
          <a:off x="1079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104503</xdr:rowOff>
    </xdr:from>
    <xdr:to>
      <xdr:col>10</xdr:col>
      <xdr:colOff>114300</xdr:colOff>
      <xdr:row>58</xdr:row>
      <xdr:rowOff>133894</xdr:rowOff>
    </xdr:to>
    <xdr:cxnSp macro="">
      <xdr:nvCxnSpPr>
        <xdr:cNvPr id="200" name="直線コネクタ 199"/>
        <xdr:cNvCxnSpPr/>
      </xdr:nvCxnSpPr>
      <xdr:spPr>
        <a:xfrm>
          <a:off x="1130300" y="100486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205" name="n_1main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206" name="n_2main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29771</xdr:rowOff>
    </xdr:from>
    <xdr:ext cx="405111" cy="259045"/>
    <xdr:sp macro="" textlink="">
      <xdr:nvSpPr>
        <xdr:cNvPr id="207" name="n_3mainValue【橋りょう・トンネル】&#10;有形固定資産減価償却率"/>
        <xdr:cNvSpPr txBox="1"/>
      </xdr:nvSpPr>
      <xdr:spPr>
        <a:xfrm>
          <a:off x="1816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380</xdr:rowOff>
    </xdr:from>
    <xdr:ext cx="405111" cy="259045"/>
    <xdr:sp macro="" textlink="">
      <xdr:nvSpPr>
        <xdr:cNvPr id="208" name="n_4mainValue【橋りょう・トンネル】&#10;有形固定資産減価償却率"/>
        <xdr:cNvSpPr txBox="1"/>
      </xdr:nvSpPr>
      <xdr:spPr>
        <a:xfrm>
          <a:off x="927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67058</xdr:rowOff>
    </xdr:from>
    <xdr:to>
      <xdr:col>55</xdr:col>
      <xdr:colOff>50800</xdr:colOff>
      <xdr:row>62</xdr:row>
      <xdr:rowOff>168658</xdr:rowOff>
    </xdr:to>
    <xdr:sp macro="" textlink="">
      <xdr:nvSpPr>
        <xdr:cNvPr id="248" name="楕円 247"/>
        <xdr:cNvSpPr/>
      </xdr:nvSpPr>
      <xdr:spPr>
        <a:xfrm>
          <a:off x="10426700" y="106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89935</xdr:rowOff>
    </xdr:from>
    <xdr:ext cx="599010" cy="259045"/>
    <xdr:sp macro="" textlink="">
      <xdr:nvSpPr>
        <xdr:cNvPr id="249" name="【橋りょう・トンネル】&#10;一人当たり有形固定資産（償却資産）額該当値テキスト"/>
        <xdr:cNvSpPr txBox="1"/>
      </xdr:nvSpPr>
      <xdr:spPr>
        <a:xfrm>
          <a:off x="10515600" y="1054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72429</xdr:rowOff>
    </xdr:from>
    <xdr:to>
      <xdr:col>50</xdr:col>
      <xdr:colOff>165100</xdr:colOff>
      <xdr:row>63</xdr:row>
      <xdr:rowOff>2579</xdr:rowOff>
    </xdr:to>
    <xdr:sp macro="" textlink="">
      <xdr:nvSpPr>
        <xdr:cNvPr id="250" name="楕円 249"/>
        <xdr:cNvSpPr/>
      </xdr:nvSpPr>
      <xdr:spPr>
        <a:xfrm>
          <a:off x="9588500" y="107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117858</xdr:rowOff>
    </xdr:from>
    <xdr:to>
      <xdr:col>55</xdr:col>
      <xdr:colOff>0</xdr:colOff>
      <xdr:row>62</xdr:row>
      <xdr:rowOff>123229</xdr:rowOff>
    </xdr:to>
    <xdr:cxnSp macro="">
      <xdr:nvCxnSpPr>
        <xdr:cNvPr id="251" name="直線コネクタ 250"/>
        <xdr:cNvCxnSpPr/>
      </xdr:nvCxnSpPr>
      <xdr:spPr>
        <a:xfrm flipV="1">
          <a:off x="9639300" y="10747758"/>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77588</xdr:rowOff>
    </xdr:from>
    <xdr:to>
      <xdr:col>46</xdr:col>
      <xdr:colOff>38100</xdr:colOff>
      <xdr:row>63</xdr:row>
      <xdr:rowOff>7738</xdr:rowOff>
    </xdr:to>
    <xdr:sp macro="" textlink="">
      <xdr:nvSpPr>
        <xdr:cNvPr id="252" name="楕円 251"/>
        <xdr:cNvSpPr/>
      </xdr:nvSpPr>
      <xdr:spPr>
        <a:xfrm>
          <a:off x="8699500" y="107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123229</xdr:rowOff>
    </xdr:from>
    <xdr:to>
      <xdr:col>50</xdr:col>
      <xdr:colOff>114300</xdr:colOff>
      <xdr:row>62</xdr:row>
      <xdr:rowOff>128388</xdr:rowOff>
    </xdr:to>
    <xdr:cxnSp macro="">
      <xdr:nvCxnSpPr>
        <xdr:cNvPr id="253" name="直線コネクタ 252"/>
        <xdr:cNvCxnSpPr/>
      </xdr:nvCxnSpPr>
      <xdr:spPr>
        <a:xfrm flipV="1">
          <a:off x="8750300" y="1075312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81443</xdr:rowOff>
    </xdr:from>
    <xdr:to>
      <xdr:col>41</xdr:col>
      <xdr:colOff>101600</xdr:colOff>
      <xdr:row>63</xdr:row>
      <xdr:rowOff>11593</xdr:rowOff>
    </xdr:to>
    <xdr:sp macro="" textlink="">
      <xdr:nvSpPr>
        <xdr:cNvPr id="254" name="楕円 253"/>
        <xdr:cNvSpPr/>
      </xdr:nvSpPr>
      <xdr:spPr>
        <a:xfrm>
          <a:off x="7810500" y="107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128388</xdr:rowOff>
    </xdr:from>
    <xdr:to>
      <xdr:col>45</xdr:col>
      <xdr:colOff>177800</xdr:colOff>
      <xdr:row>62</xdr:row>
      <xdr:rowOff>132243</xdr:rowOff>
    </xdr:to>
    <xdr:cxnSp macro="">
      <xdr:nvCxnSpPr>
        <xdr:cNvPr id="255" name="直線コネクタ 254"/>
        <xdr:cNvCxnSpPr/>
      </xdr:nvCxnSpPr>
      <xdr:spPr>
        <a:xfrm flipV="1">
          <a:off x="7861300" y="10758288"/>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85838</xdr:rowOff>
    </xdr:from>
    <xdr:to>
      <xdr:col>36</xdr:col>
      <xdr:colOff>165100</xdr:colOff>
      <xdr:row>63</xdr:row>
      <xdr:rowOff>15988</xdr:rowOff>
    </xdr:to>
    <xdr:sp macro="" textlink="">
      <xdr:nvSpPr>
        <xdr:cNvPr id="256" name="楕円 255"/>
        <xdr:cNvSpPr/>
      </xdr:nvSpPr>
      <xdr:spPr>
        <a:xfrm>
          <a:off x="6921500" y="107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132243</xdr:rowOff>
    </xdr:from>
    <xdr:to>
      <xdr:col>41</xdr:col>
      <xdr:colOff>50800</xdr:colOff>
      <xdr:row>62</xdr:row>
      <xdr:rowOff>136638</xdr:rowOff>
    </xdr:to>
    <xdr:cxnSp macro="">
      <xdr:nvCxnSpPr>
        <xdr:cNvPr id="257" name="直線コネクタ 256"/>
        <xdr:cNvCxnSpPr/>
      </xdr:nvCxnSpPr>
      <xdr:spPr>
        <a:xfrm flipV="1">
          <a:off x="6972300" y="10762143"/>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19106</xdr:rowOff>
    </xdr:from>
    <xdr:ext cx="599010" cy="259045"/>
    <xdr:sp macro="" textlink="">
      <xdr:nvSpPr>
        <xdr:cNvPr id="262" name="n_1mainValue【橋りょう・トンネル】&#10;一人当たり有形固定資産（償却資産）額"/>
        <xdr:cNvSpPr txBox="1"/>
      </xdr:nvSpPr>
      <xdr:spPr>
        <a:xfrm>
          <a:off x="9327095" y="1047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24265</xdr:rowOff>
    </xdr:from>
    <xdr:ext cx="599010" cy="259045"/>
    <xdr:sp macro="" textlink="">
      <xdr:nvSpPr>
        <xdr:cNvPr id="263" name="n_2mainValue【橋りょう・トンネル】&#10;一人当たり有形固定資産（償却資産）額"/>
        <xdr:cNvSpPr txBox="1"/>
      </xdr:nvSpPr>
      <xdr:spPr>
        <a:xfrm>
          <a:off x="8450795" y="1048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28120</xdr:rowOff>
    </xdr:from>
    <xdr:ext cx="599010" cy="259045"/>
    <xdr:sp macro="" textlink="">
      <xdr:nvSpPr>
        <xdr:cNvPr id="264" name="n_3mainValue【橋りょう・トンネル】&#10;一人当たり有形固定資産（償却資産）額"/>
        <xdr:cNvSpPr txBox="1"/>
      </xdr:nvSpPr>
      <xdr:spPr>
        <a:xfrm>
          <a:off x="7561795" y="1048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32515</xdr:rowOff>
    </xdr:from>
    <xdr:ext cx="599010" cy="259045"/>
    <xdr:sp macro="" textlink="">
      <xdr:nvSpPr>
        <xdr:cNvPr id="265" name="n_4mainValue【橋りょう・トンネル】&#10;一人当たり有形固定資産（償却資産）額"/>
        <xdr:cNvSpPr txBox="1"/>
      </xdr:nvSpPr>
      <xdr:spPr>
        <a:xfrm>
          <a:off x="6672795" y="1049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22" name="直線コネクタ 321"/>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25"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26" name="直線コネクタ 325"/>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327"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28" name="フローチャート: 判断 327"/>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29" name="フローチャート: 判断 328"/>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30" name="フローチャート: 判断 329"/>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31" name="フローチャート: 判断 330"/>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32" name="フローチャート: 判断 331"/>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21590</xdr:rowOff>
    </xdr:from>
    <xdr:to>
      <xdr:col>85</xdr:col>
      <xdr:colOff>177800</xdr:colOff>
      <xdr:row>36</xdr:row>
      <xdr:rowOff>123190</xdr:rowOff>
    </xdr:to>
    <xdr:sp macro="" textlink="">
      <xdr:nvSpPr>
        <xdr:cNvPr id="338" name="楕円 337"/>
        <xdr:cNvSpPr/>
      </xdr:nvSpPr>
      <xdr:spPr>
        <a:xfrm>
          <a:off x="16268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44467</xdr:rowOff>
    </xdr:from>
    <xdr:ext cx="405111" cy="259045"/>
    <xdr:sp macro="" textlink="">
      <xdr:nvSpPr>
        <xdr:cNvPr id="339" name="【認定こども園・幼稚園・保育所】&#10;有形固定資産減価償却率該当値テキスト"/>
        <xdr:cNvSpPr txBox="1"/>
      </xdr:nvSpPr>
      <xdr:spPr>
        <a:xfrm>
          <a:off x="16357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99695</xdr:rowOff>
    </xdr:from>
    <xdr:to>
      <xdr:col>81</xdr:col>
      <xdr:colOff>101600</xdr:colOff>
      <xdr:row>36</xdr:row>
      <xdr:rowOff>29845</xdr:rowOff>
    </xdr:to>
    <xdr:sp macro="" textlink="">
      <xdr:nvSpPr>
        <xdr:cNvPr id="340" name="楕円 339"/>
        <xdr:cNvSpPr/>
      </xdr:nvSpPr>
      <xdr:spPr>
        <a:xfrm>
          <a:off x="1543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150495</xdr:rowOff>
    </xdr:from>
    <xdr:to>
      <xdr:col>85</xdr:col>
      <xdr:colOff>127000</xdr:colOff>
      <xdr:row>36</xdr:row>
      <xdr:rowOff>72390</xdr:rowOff>
    </xdr:to>
    <xdr:cxnSp macro="">
      <xdr:nvCxnSpPr>
        <xdr:cNvPr id="341" name="直線コネクタ 340"/>
        <xdr:cNvCxnSpPr/>
      </xdr:nvCxnSpPr>
      <xdr:spPr>
        <a:xfrm>
          <a:off x="15481300" y="615124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107950</xdr:rowOff>
    </xdr:to>
    <xdr:sp macro="" textlink="">
      <xdr:nvSpPr>
        <xdr:cNvPr id="342" name="楕円 341"/>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35</xdr:row>
      <xdr:rowOff>150495</xdr:rowOff>
    </xdr:to>
    <xdr:cxnSp macro="">
      <xdr:nvCxnSpPr>
        <xdr:cNvPr id="343" name="直線コネクタ 342"/>
        <xdr:cNvCxnSpPr/>
      </xdr:nvCxnSpPr>
      <xdr:spPr>
        <a:xfrm>
          <a:off x="14592300" y="60579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84455</xdr:rowOff>
    </xdr:from>
    <xdr:to>
      <xdr:col>72</xdr:col>
      <xdr:colOff>38100</xdr:colOff>
      <xdr:row>35</xdr:row>
      <xdr:rowOff>14605</xdr:rowOff>
    </xdr:to>
    <xdr:sp macro="" textlink="">
      <xdr:nvSpPr>
        <xdr:cNvPr id="344" name="楕円 343"/>
        <xdr:cNvSpPr/>
      </xdr:nvSpPr>
      <xdr:spPr>
        <a:xfrm>
          <a:off x="13652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135255</xdr:rowOff>
    </xdr:from>
    <xdr:to>
      <xdr:col>76</xdr:col>
      <xdr:colOff>114300</xdr:colOff>
      <xdr:row>35</xdr:row>
      <xdr:rowOff>57150</xdr:rowOff>
    </xdr:to>
    <xdr:cxnSp macro="">
      <xdr:nvCxnSpPr>
        <xdr:cNvPr id="345" name="直線コネクタ 344"/>
        <xdr:cNvCxnSpPr/>
      </xdr:nvCxnSpPr>
      <xdr:spPr>
        <a:xfrm>
          <a:off x="13703300" y="59645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113030</xdr:rowOff>
    </xdr:from>
    <xdr:to>
      <xdr:col>67</xdr:col>
      <xdr:colOff>101600</xdr:colOff>
      <xdr:row>34</xdr:row>
      <xdr:rowOff>43180</xdr:rowOff>
    </xdr:to>
    <xdr:sp macro="" textlink="">
      <xdr:nvSpPr>
        <xdr:cNvPr id="346" name="楕円 345"/>
        <xdr:cNvSpPr/>
      </xdr:nvSpPr>
      <xdr:spPr>
        <a:xfrm>
          <a:off x="12763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163830</xdr:rowOff>
    </xdr:from>
    <xdr:to>
      <xdr:col>71</xdr:col>
      <xdr:colOff>177800</xdr:colOff>
      <xdr:row>34</xdr:row>
      <xdr:rowOff>135255</xdr:rowOff>
    </xdr:to>
    <xdr:cxnSp macro="">
      <xdr:nvCxnSpPr>
        <xdr:cNvPr id="347" name="直線コネクタ 346"/>
        <xdr:cNvCxnSpPr/>
      </xdr:nvCxnSpPr>
      <xdr:spPr>
        <a:xfrm>
          <a:off x="12814300" y="58216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348" name="n_1aveValue【認定こども園・幼稚園・保育所】&#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349" name="n_2ave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350" name="n_3aveValue【認定こども園・幼稚園・保育所】&#10;有形固定資産減価償却率"/>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351" name="n_4aveValue【認定こども園・幼稚園・保育所】&#10;有形固定資産減価償却率"/>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46372</xdr:rowOff>
    </xdr:from>
    <xdr:ext cx="405111" cy="259045"/>
    <xdr:sp macro="" textlink="">
      <xdr:nvSpPr>
        <xdr:cNvPr id="352" name="n_1mainValue【認定こども園・幼稚園・保育所】&#10;有形固定資産減価償却率"/>
        <xdr:cNvSpPr txBox="1"/>
      </xdr:nvSpPr>
      <xdr:spPr>
        <a:xfrm>
          <a:off x="1526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353" name="n_2mainValue【認定こども園・幼稚園・保育所】&#10;有形固定資産減価償却率"/>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31132</xdr:rowOff>
    </xdr:from>
    <xdr:ext cx="405111" cy="259045"/>
    <xdr:sp macro="" textlink="">
      <xdr:nvSpPr>
        <xdr:cNvPr id="354" name="n_3mainValue【認定こども園・幼稚園・保育所】&#10;有形固定資産減価償却率"/>
        <xdr:cNvSpPr txBox="1"/>
      </xdr:nvSpPr>
      <xdr:spPr>
        <a:xfrm>
          <a:off x="13500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59707</xdr:rowOff>
    </xdr:from>
    <xdr:ext cx="405111" cy="259045"/>
    <xdr:sp macro="" textlink="">
      <xdr:nvSpPr>
        <xdr:cNvPr id="355" name="n_4mainValue【認定こども園・幼稚園・保育所】&#10;有形固定資産減価償却率"/>
        <xdr:cNvSpPr txBox="1"/>
      </xdr:nvSpPr>
      <xdr:spPr>
        <a:xfrm>
          <a:off x="126117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377" name="直線コネクタ 376"/>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378"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379" name="直線コネクタ 378"/>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80"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81" name="直線コネクタ 380"/>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382"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383" name="フローチャート: 判断 382"/>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384" name="フローチャート: 判断 383"/>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385" name="フローチャート: 判断 384"/>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386" name="フローチャート: 判断 385"/>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7" name="フローチャート: 判断 386"/>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128270</xdr:rowOff>
    </xdr:from>
    <xdr:to>
      <xdr:col>116</xdr:col>
      <xdr:colOff>114300</xdr:colOff>
      <xdr:row>39</xdr:row>
      <xdr:rowOff>58420</xdr:rowOff>
    </xdr:to>
    <xdr:sp macro="" textlink="">
      <xdr:nvSpPr>
        <xdr:cNvPr id="393" name="楕円 392"/>
        <xdr:cNvSpPr/>
      </xdr:nvSpPr>
      <xdr:spPr>
        <a:xfrm>
          <a:off x="22110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106697</xdr:rowOff>
    </xdr:from>
    <xdr:ext cx="469744" cy="259045"/>
    <xdr:sp macro="" textlink="">
      <xdr:nvSpPr>
        <xdr:cNvPr id="394" name="【認定こども園・幼稚園・保育所】&#10;一人当たり面積該当値テキスト"/>
        <xdr:cNvSpPr txBox="1"/>
      </xdr:nvSpPr>
      <xdr:spPr>
        <a:xfrm>
          <a:off x="221996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137414</xdr:rowOff>
    </xdr:from>
    <xdr:to>
      <xdr:col>112</xdr:col>
      <xdr:colOff>38100</xdr:colOff>
      <xdr:row>39</xdr:row>
      <xdr:rowOff>67564</xdr:rowOff>
    </xdr:to>
    <xdr:sp macro="" textlink="">
      <xdr:nvSpPr>
        <xdr:cNvPr id="395" name="楕円 394"/>
        <xdr:cNvSpPr/>
      </xdr:nvSpPr>
      <xdr:spPr>
        <a:xfrm>
          <a:off x="21272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xdr:rowOff>
    </xdr:from>
    <xdr:to>
      <xdr:col>116</xdr:col>
      <xdr:colOff>63500</xdr:colOff>
      <xdr:row>39</xdr:row>
      <xdr:rowOff>16764</xdr:rowOff>
    </xdr:to>
    <xdr:cxnSp macro="">
      <xdr:nvCxnSpPr>
        <xdr:cNvPr id="396" name="直線コネクタ 395"/>
        <xdr:cNvCxnSpPr/>
      </xdr:nvCxnSpPr>
      <xdr:spPr>
        <a:xfrm flipV="1">
          <a:off x="21323300" y="669417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144272</xdr:rowOff>
    </xdr:from>
    <xdr:to>
      <xdr:col>107</xdr:col>
      <xdr:colOff>101600</xdr:colOff>
      <xdr:row>39</xdr:row>
      <xdr:rowOff>74422</xdr:rowOff>
    </xdr:to>
    <xdr:sp macro="" textlink="">
      <xdr:nvSpPr>
        <xdr:cNvPr id="397" name="楕円 396"/>
        <xdr:cNvSpPr/>
      </xdr:nvSpPr>
      <xdr:spPr>
        <a:xfrm>
          <a:off x="20383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xdr:rowOff>
    </xdr:from>
    <xdr:to>
      <xdr:col>111</xdr:col>
      <xdr:colOff>177800</xdr:colOff>
      <xdr:row>39</xdr:row>
      <xdr:rowOff>23622</xdr:rowOff>
    </xdr:to>
    <xdr:cxnSp macro="">
      <xdr:nvCxnSpPr>
        <xdr:cNvPr id="398" name="直線コネクタ 397"/>
        <xdr:cNvCxnSpPr/>
      </xdr:nvCxnSpPr>
      <xdr:spPr>
        <a:xfrm flipV="1">
          <a:off x="20434300" y="67033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399" name="楕円 398"/>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23622</xdr:rowOff>
    </xdr:from>
    <xdr:to>
      <xdr:col>107</xdr:col>
      <xdr:colOff>50800</xdr:colOff>
      <xdr:row>39</xdr:row>
      <xdr:rowOff>30480</xdr:rowOff>
    </xdr:to>
    <xdr:cxnSp macro="">
      <xdr:nvCxnSpPr>
        <xdr:cNvPr id="400" name="直線コネクタ 399"/>
        <xdr:cNvCxnSpPr/>
      </xdr:nvCxnSpPr>
      <xdr:spPr>
        <a:xfrm flipV="1">
          <a:off x="19545300" y="67101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157988</xdr:rowOff>
    </xdr:from>
    <xdr:to>
      <xdr:col>98</xdr:col>
      <xdr:colOff>38100</xdr:colOff>
      <xdr:row>39</xdr:row>
      <xdr:rowOff>88138</xdr:rowOff>
    </xdr:to>
    <xdr:sp macro="" textlink="">
      <xdr:nvSpPr>
        <xdr:cNvPr id="401" name="楕円 400"/>
        <xdr:cNvSpPr/>
      </xdr:nvSpPr>
      <xdr:spPr>
        <a:xfrm>
          <a:off x="18605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30480</xdr:rowOff>
    </xdr:from>
    <xdr:to>
      <xdr:col>102</xdr:col>
      <xdr:colOff>114300</xdr:colOff>
      <xdr:row>39</xdr:row>
      <xdr:rowOff>37338</xdr:rowOff>
    </xdr:to>
    <xdr:cxnSp macro="">
      <xdr:nvCxnSpPr>
        <xdr:cNvPr id="402" name="直線コネクタ 401"/>
        <xdr:cNvCxnSpPr/>
      </xdr:nvCxnSpPr>
      <xdr:spPr>
        <a:xfrm flipV="1">
          <a:off x="18656300" y="67170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03"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04"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05"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06"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58691</xdr:rowOff>
    </xdr:from>
    <xdr:ext cx="469744" cy="259045"/>
    <xdr:sp macro="" textlink="">
      <xdr:nvSpPr>
        <xdr:cNvPr id="407" name="n_1mainValue【認定こども園・幼稚園・保育所】&#10;一人当たり面積"/>
        <xdr:cNvSpPr txBox="1"/>
      </xdr:nvSpPr>
      <xdr:spPr>
        <a:xfrm>
          <a:off x="21075727"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08" name="n_2main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72407</xdr:rowOff>
    </xdr:from>
    <xdr:ext cx="469744" cy="259045"/>
    <xdr:sp macro="" textlink="">
      <xdr:nvSpPr>
        <xdr:cNvPr id="409" name="n_3mainValue【認定こども園・幼稚園・保育所】&#10;一人当たり面積"/>
        <xdr:cNvSpPr txBox="1"/>
      </xdr:nvSpPr>
      <xdr:spPr>
        <a:xfrm>
          <a:off x="19310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79265</xdr:rowOff>
    </xdr:from>
    <xdr:ext cx="469744" cy="259045"/>
    <xdr:sp macro="" textlink="">
      <xdr:nvSpPr>
        <xdr:cNvPr id="410" name="n_4mainValue【認定こども園・幼稚園・保育所】&#10;一人当たり面積"/>
        <xdr:cNvSpPr txBox="1"/>
      </xdr:nvSpPr>
      <xdr:spPr>
        <a:xfrm>
          <a:off x="18421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36" name="直線コネクタ 435"/>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9"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40" name="直線コネクタ 439"/>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41"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42" name="フローチャート: 判断 441"/>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3" name="フローチャート: 判断 442"/>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4" name="フローチャート: 判断 44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45" name="フローチャート: 判断 444"/>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46" name="フローチャート: 判断 445"/>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73297</xdr:rowOff>
    </xdr:from>
    <xdr:to>
      <xdr:col>85</xdr:col>
      <xdr:colOff>177800</xdr:colOff>
      <xdr:row>63</xdr:row>
      <xdr:rowOff>3447</xdr:rowOff>
    </xdr:to>
    <xdr:sp macro="" textlink="">
      <xdr:nvSpPr>
        <xdr:cNvPr id="452" name="楕円 451"/>
        <xdr:cNvSpPr/>
      </xdr:nvSpPr>
      <xdr:spPr>
        <a:xfrm>
          <a:off x="16268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51724</xdr:rowOff>
    </xdr:from>
    <xdr:ext cx="405111" cy="259045"/>
    <xdr:sp macro="" textlink="">
      <xdr:nvSpPr>
        <xdr:cNvPr id="453" name="【学校施設】&#10;有形固定資産減価償却率該当値テキスト"/>
        <xdr:cNvSpPr txBox="1"/>
      </xdr:nvSpPr>
      <xdr:spPr>
        <a:xfrm>
          <a:off x="16357600"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125549</xdr:rowOff>
    </xdr:from>
    <xdr:to>
      <xdr:col>81</xdr:col>
      <xdr:colOff>101600</xdr:colOff>
      <xdr:row>63</xdr:row>
      <xdr:rowOff>55699</xdr:rowOff>
    </xdr:to>
    <xdr:sp macro="" textlink="">
      <xdr:nvSpPr>
        <xdr:cNvPr id="454" name="楕円 453"/>
        <xdr:cNvSpPr/>
      </xdr:nvSpPr>
      <xdr:spPr>
        <a:xfrm>
          <a:off x="15430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124097</xdr:rowOff>
    </xdr:from>
    <xdr:to>
      <xdr:col>85</xdr:col>
      <xdr:colOff>127000</xdr:colOff>
      <xdr:row>63</xdr:row>
      <xdr:rowOff>4899</xdr:rowOff>
    </xdr:to>
    <xdr:cxnSp macro="">
      <xdr:nvCxnSpPr>
        <xdr:cNvPr id="455" name="直線コネクタ 454"/>
        <xdr:cNvCxnSpPr/>
      </xdr:nvCxnSpPr>
      <xdr:spPr>
        <a:xfrm flipV="1">
          <a:off x="15481300" y="107539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456" name="楕円 455"/>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4899</xdr:rowOff>
    </xdr:to>
    <xdr:cxnSp macro="">
      <xdr:nvCxnSpPr>
        <xdr:cNvPr id="457" name="直線コネクタ 456"/>
        <xdr:cNvCxnSpPr/>
      </xdr:nvCxnSpPr>
      <xdr:spPr>
        <a:xfrm>
          <a:off x="14592300" y="107768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458" name="楕円 457"/>
        <xdr:cNvSpPr/>
      </xdr:nvSpPr>
      <xdr:spPr>
        <a:xfrm>
          <a:off x="1365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62</xdr:row>
      <xdr:rowOff>146957</xdr:rowOff>
    </xdr:to>
    <xdr:cxnSp macro="">
      <xdr:nvCxnSpPr>
        <xdr:cNvPr id="459" name="直線コネクタ 458"/>
        <xdr:cNvCxnSpPr/>
      </xdr:nvCxnSpPr>
      <xdr:spPr>
        <a:xfrm>
          <a:off x="13703300" y="107409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12881</xdr:rowOff>
    </xdr:from>
    <xdr:to>
      <xdr:col>67</xdr:col>
      <xdr:colOff>101600</xdr:colOff>
      <xdr:row>62</xdr:row>
      <xdr:rowOff>114481</xdr:rowOff>
    </xdr:to>
    <xdr:sp macro="" textlink="">
      <xdr:nvSpPr>
        <xdr:cNvPr id="460" name="楕円 459"/>
        <xdr:cNvSpPr/>
      </xdr:nvSpPr>
      <xdr:spPr>
        <a:xfrm>
          <a:off x="12763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63681</xdr:rowOff>
    </xdr:from>
    <xdr:to>
      <xdr:col>71</xdr:col>
      <xdr:colOff>177800</xdr:colOff>
      <xdr:row>62</xdr:row>
      <xdr:rowOff>111034</xdr:rowOff>
    </xdr:to>
    <xdr:cxnSp macro="">
      <xdr:nvCxnSpPr>
        <xdr:cNvPr id="461" name="直線コネクタ 460"/>
        <xdr:cNvCxnSpPr/>
      </xdr:nvCxnSpPr>
      <xdr:spPr>
        <a:xfrm>
          <a:off x="12814300" y="106935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462"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63"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64"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465"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46826</xdr:rowOff>
    </xdr:from>
    <xdr:ext cx="405111" cy="259045"/>
    <xdr:sp macro="" textlink="">
      <xdr:nvSpPr>
        <xdr:cNvPr id="466" name="n_1mainValue【学校施設】&#10;有形固定資産減価償却率"/>
        <xdr:cNvSpPr txBox="1"/>
      </xdr:nvSpPr>
      <xdr:spPr>
        <a:xfrm>
          <a:off x="15266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467" name="n_2mainValue【学校施設】&#10;有形固定資産減価償却率"/>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468" name="n_3mainValue【学校施設】&#10;有形固定資産減価償却率"/>
        <xdr:cNvSpPr txBox="1"/>
      </xdr:nvSpPr>
      <xdr:spPr>
        <a:xfrm>
          <a:off x="13500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105608</xdr:rowOff>
    </xdr:from>
    <xdr:ext cx="405111" cy="259045"/>
    <xdr:sp macro="" textlink="">
      <xdr:nvSpPr>
        <xdr:cNvPr id="469" name="n_4mainValue【学校施設】&#10;有形固定資産減価償却率"/>
        <xdr:cNvSpPr txBox="1"/>
      </xdr:nvSpPr>
      <xdr:spPr>
        <a:xfrm>
          <a:off x="12611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496" name="直線コネクタ 495"/>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497"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498" name="直線コネクタ 497"/>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499"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00" name="直線コネクタ 499"/>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01"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02" name="フローチャート: 判断 501"/>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03" name="フローチャート: 判断 502"/>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04" name="フローチャート: 判断 503"/>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05" name="フローチャート: 判断 504"/>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06" name="フローチャート: 判断 505"/>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116731</xdr:rowOff>
    </xdr:from>
    <xdr:to>
      <xdr:col>116</xdr:col>
      <xdr:colOff>114300</xdr:colOff>
      <xdr:row>63</xdr:row>
      <xdr:rowOff>46881</xdr:rowOff>
    </xdr:to>
    <xdr:sp macro="" textlink="">
      <xdr:nvSpPr>
        <xdr:cNvPr id="512" name="楕円 511"/>
        <xdr:cNvSpPr/>
      </xdr:nvSpPr>
      <xdr:spPr>
        <a:xfrm>
          <a:off x="22110700" y="1074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95158</xdr:rowOff>
    </xdr:from>
    <xdr:ext cx="469744" cy="259045"/>
    <xdr:sp macro="" textlink="">
      <xdr:nvSpPr>
        <xdr:cNvPr id="513" name="【学校施設】&#10;一人当たり面積該当値テキスト"/>
        <xdr:cNvSpPr txBox="1"/>
      </xdr:nvSpPr>
      <xdr:spPr>
        <a:xfrm>
          <a:off x="22199600" y="107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127835</xdr:rowOff>
    </xdr:from>
    <xdr:to>
      <xdr:col>112</xdr:col>
      <xdr:colOff>38100</xdr:colOff>
      <xdr:row>63</xdr:row>
      <xdr:rowOff>57985</xdr:rowOff>
    </xdr:to>
    <xdr:sp macro="" textlink="">
      <xdr:nvSpPr>
        <xdr:cNvPr id="514" name="楕円 513"/>
        <xdr:cNvSpPr/>
      </xdr:nvSpPr>
      <xdr:spPr>
        <a:xfrm>
          <a:off x="21272500" y="107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167531</xdr:rowOff>
    </xdr:from>
    <xdr:to>
      <xdr:col>116</xdr:col>
      <xdr:colOff>63500</xdr:colOff>
      <xdr:row>63</xdr:row>
      <xdr:rowOff>7185</xdr:rowOff>
    </xdr:to>
    <xdr:cxnSp macro="">
      <xdr:nvCxnSpPr>
        <xdr:cNvPr id="515" name="直線コネクタ 514"/>
        <xdr:cNvCxnSpPr/>
      </xdr:nvCxnSpPr>
      <xdr:spPr>
        <a:xfrm flipV="1">
          <a:off x="21323300" y="10797431"/>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138612</xdr:rowOff>
    </xdr:from>
    <xdr:to>
      <xdr:col>107</xdr:col>
      <xdr:colOff>101600</xdr:colOff>
      <xdr:row>63</xdr:row>
      <xdr:rowOff>68762</xdr:rowOff>
    </xdr:to>
    <xdr:sp macro="" textlink="">
      <xdr:nvSpPr>
        <xdr:cNvPr id="516" name="楕円 515"/>
        <xdr:cNvSpPr/>
      </xdr:nvSpPr>
      <xdr:spPr>
        <a:xfrm>
          <a:off x="20383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7185</xdr:rowOff>
    </xdr:from>
    <xdr:to>
      <xdr:col>111</xdr:col>
      <xdr:colOff>177800</xdr:colOff>
      <xdr:row>63</xdr:row>
      <xdr:rowOff>17962</xdr:rowOff>
    </xdr:to>
    <xdr:cxnSp macro="">
      <xdr:nvCxnSpPr>
        <xdr:cNvPr id="517" name="直線コネクタ 516"/>
        <xdr:cNvCxnSpPr/>
      </xdr:nvCxnSpPr>
      <xdr:spPr>
        <a:xfrm flipV="1">
          <a:off x="20434300" y="10808535"/>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146776</xdr:rowOff>
    </xdr:from>
    <xdr:to>
      <xdr:col>102</xdr:col>
      <xdr:colOff>165100</xdr:colOff>
      <xdr:row>63</xdr:row>
      <xdr:rowOff>76926</xdr:rowOff>
    </xdr:to>
    <xdr:sp macro="" textlink="">
      <xdr:nvSpPr>
        <xdr:cNvPr id="518" name="楕円 517"/>
        <xdr:cNvSpPr/>
      </xdr:nvSpPr>
      <xdr:spPr>
        <a:xfrm>
          <a:off x="19494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17962</xdr:rowOff>
    </xdr:from>
    <xdr:to>
      <xdr:col>107</xdr:col>
      <xdr:colOff>50800</xdr:colOff>
      <xdr:row>63</xdr:row>
      <xdr:rowOff>26126</xdr:rowOff>
    </xdr:to>
    <xdr:cxnSp macro="">
      <xdr:nvCxnSpPr>
        <xdr:cNvPr id="519" name="直線コネクタ 518"/>
        <xdr:cNvCxnSpPr/>
      </xdr:nvCxnSpPr>
      <xdr:spPr>
        <a:xfrm flipV="1">
          <a:off x="19545300" y="108193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520" name="楕円 519"/>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26126</xdr:rowOff>
    </xdr:to>
    <xdr:cxnSp macro="">
      <xdr:nvCxnSpPr>
        <xdr:cNvPr id="521" name="直線コネクタ 520"/>
        <xdr:cNvCxnSpPr/>
      </xdr:nvCxnSpPr>
      <xdr:spPr>
        <a:xfrm>
          <a:off x="18656300" y="1082649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22"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23"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24"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25"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49112</xdr:rowOff>
    </xdr:from>
    <xdr:ext cx="469744" cy="259045"/>
    <xdr:sp macro="" textlink="">
      <xdr:nvSpPr>
        <xdr:cNvPr id="526" name="n_1mainValue【学校施設】&#10;一人当たり面積"/>
        <xdr:cNvSpPr txBox="1"/>
      </xdr:nvSpPr>
      <xdr:spPr>
        <a:xfrm>
          <a:off x="21075727" y="108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59889</xdr:rowOff>
    </xdr:from>
    <xdr:ext cx="469744" cy="259045"/>
    <xdr:sp macro="" textlink="">
      <xdr:nvSpPr>
        <xdr:cNvPr id="527" name="n_2mainValue【学校施設】&#10;一人当たり面積"/>
        <xdr:cNvSpPr txBox="1"/>
      </xdr:nvSpPr>
      <xdr:spPr>
        <a:xfrm>
          <a:off x="20199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68053</xdr:rowOff>
    </xdr:from>
    <xdr:ext cx="469744" cy="259045"/>
    <xdr:sp macro="" textlink="">
      <xdr:nvSpPr>
        <xdr:cNvPr id="528" name="n_3mainValue【学校施設】&#10;一人当たり面積"/>
        <xdr:cNvSpPr txBox="1"/>
      </xdr:nvSpPr>
      <xdr:spPr>
        <a:xfrm>
          <a:off x="193104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529" name="n_4mainValue【学校施設】&#10;一人当たり面積"/>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8" name="テキスト ボックス 5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6" name="テキスト ボックス 56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9" name="直線コネクタ 56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1" name="直線コネクタ 57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3" name="直線コネクタ 57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574" name="【公民館】&#10;有形固定資産減価償却率平均値テキスト"/>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75" name="フローチャート: 判断 57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576" name="フローチャート: 判断 575"/>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77" name="フローチャート: 判断 576"/>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578" name="フローチャート: 判断 577"/>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579" name="フローチャート: 判断 578"/>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41911</xdr:rowOff>
    </xdr:from>
    <xdr:to>
      <xdr:col>85</xdr:col>
      <xdr:colOff>177800</xdr:colOff>
      <xdr:row>100</xdr:row>
      <xdr:rowOff>143511</xdr:rowOff>
    </xdr:to>
    <xdr:sp macro="" textlink="">
      <xdr:nvSpPr>
        <xdr:cNvPr id="585" name="楕円 584"/>
        <xdr:cNvSpPr/>
      </xdr:nvSpPr>
      <xdr:spPr>
        <a:xfrm>
          <a:off x="16268700" y="171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340478" cy="259045"/>
    <xdr:sp macro="" textlink="">
      <xdr:nvSpPr>
        <xdr:cNvPr id="586" name="【公民館】&#10;有形固定資産減価償却率該当値テキスト"/>
        <xdr:cNvSpPr txBox="1"/>
      </xdr:nvSpPr>
      <xdr:spPr>
        <a:xfrm>
          <a:off x="16357600" y="17101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587" name="楕円 586"/>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92711</xdr:rowOff>
    </xdr:from>
    <xdr:to>
      <xdr:col>85</xdr:col>
      <xdr:colOff>127000</xdr:colOff>
      <xdr:row>107</xdr:row>
      <xdr:rowOff>69850</xdr:rowOff>
    </xdr:to>
    <xdr:cxnSp macro="">
      <xdr:nvCxnSpPr>
        <xdr:cNvPr id="588" name="直線コネクタ 587"/>
        <xdr:cNvCxnSpPr/>
      </xdr:nvCxnSpPr>
      <xdr:spPr>
        <a:xfrm flipV="1">
          <a:off x="15481300" y="17237711"/>
          <a:ext cx="838200" cy="11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589" name="楕円 588"/>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590" name="直線コネクタ 589"/>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591" name="楕円 590"/>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592" name="直線コネクタ 591"/>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593" name="楕円 592"/>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594" name="直線コネクタ 593"/>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595"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596"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597"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598"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99" name="n_1mainValue【公民館】&#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600" name="n_2mainValue【公民館】&#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601" name="n_3mainValue【公民館】&#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602" name="n_4mainValue【公民館】&#10;有形固定資産減価償却率"/>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28" name="直線コネクタ 627"/>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30" name="直線コネクタ 62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31"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32" name="直線コネクタ 631"/>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33"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34" name="フローチャート: 判断 633"/>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35" name="フローチャート: 判断 634"/>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36" name="フローチャート: 判断 635"/>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37" name="フローチャート: 判断 636"/>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38" name="フローチャート: 判断 637"/>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644" name="楕円 643"/>
        <xdr:cNvSpPr/>
      </xdr:nvSpPr>
      <xdr:spPr>
        <a:xfrm>
          <a:off x="22110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8726</xdr:rowOff>
    </xdr:from>
    <xdr:ext cx="469744" cy="259045"/>
    <xdr:sp macro="" textlink="">
      <xdr:nvSpPr>
        <xdr:cNvPr id="645" name="【公民館】&#10;一人当たり面積該当値テキスト"/>
        <xdr:cNvSpPr txBox="1"/>
      </xdr:nvSpPr>
      <xdr:spPr>
        <a:xfrm>
          <a:off x="22199600" y="181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646" name="楕円 645"/>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81099</xdr:rowOff>
    </xdr:from>
    <xdr:to>
      <xdr:col>116</xdr:col>
      <xdr:colOff>63500</xdr:colOff>
      <xdr:row>108</xdr:row>
      <xdr:rowOff>33745</xdr:rowOff>
    </xdr:to>
    <xdr:cxnSp macro="">
      <xdr:nvCxnSpPr>
        <xdr:cNvPr id="647" name="直線コネクタ 646"/>
        <xdr:cNvCxnSpPr/>
      </xdr:nvCxnSpPr>
      <xdr:spPr>
        <a:xfrm flipV="1">
          <a:off x="21323300" y="18254799"/>
          <a:ext cx="838200" cy="29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648" name="楕円 647"/>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37012</xdr:rowOff>
    </xdr:to>
    <xdr:cxnSp macro="">
      <xdr:nvCxnSpPr>
        <xdr:cNvPr id="649" name="直線コネクタ 648"/>
        <xdr:cNvCxnSpPr/>
      </xdr:nvCxnSpPr>
      <xdr:spPr>
        <a:xfrm flipV="1">
          <a:off x="20434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159294</xdr:rowOff>
    </xdr:from>
    <xdr:to>
      <xdr:col>102</xdr:col>
      <xdr:colOff>165100</xdr:colOff>
      <xdr:row>108</xdr:row>
      <xdr:rowOff>89444</xdr:rowOff>
    </xdr:to>
    <xdr:sp macro="" textlink="">
      <xdr:nvSpPr>
        <xdr:cNvPr id="650" name="楕円 649"/>
        <xdr:cNvSpPr/>
      </xdr:nvSpPr>
      <xdr:spPr>
        <a:xfrm>
          <a:off x="19494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38644</xdr:rowOff>
    </xdr:to>
    <xdr:cxnSp macro="">
      <xdr:nvCxnSpPr>
        <xdr:cNvPr id="651" name="直線コネクタ 650"/>
        <xdr:cNvCxnSpPr/>
      </xdr:nvCxnSpPr>
      <xdr:spPr>
        <a:xfrm flipV="1">
          <a:off x="19545300" y="185536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652" name="楕円 651"/>
        <xdr:cNvSpPr/>
      </xdr:nvSpPr>
      <xdr:spPr>
        <a:xfrm>
          <a:off x="18605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38644</xdr:rowOff>
    </xdr:from>
    <xdr:to>
      <xdr:col>102</xdr:col>
      <xdr:colOff>114300</xdr:colOff>
      <xdr:row>108</xdr:row>
      <xdr:rowOff>41911</xdr:rowOff>
    </xdr:to>
    <xdr:cxnSp macro="">
      <xdr:nvCxnSpPr>
        <xdr:cNvPr id="653" name="直線コネクタ 652"/>
        <xdr:cNvCxnSpPr/>
      </xdr:nvCxnSpPr>
      <xdr:spPr>
        <a:xfrm flipV="1">
          <a:off x="18656300" y="185552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54"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55"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56"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657"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658" name="n_1mainValue【公民館】&#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659" name="n_2mainValue【公民館】&#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80571</xdr:rowOff>
    </xdr:from>
    <xdr:ext cx="469744" cy="259045"/>
    <xdr:sp macro="" textlink="">
      <xdr:nvSpPr>
        <xdr:cNvPr id="660" name="n_3mainValue【公民館】&#10;一人当たり面積"/>
        <xdr:cNvSpPr txBox="1"/>
      </xdr:nvSpPr>
      <xdr:spPr>
        <a:xfrm>
          <a:off x="19310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83838</xdr:rowOff>
    </xdr:from>
    <xdr:ext cx="469744" cy="259045"/>
    <xdr:sp macro="" textlink="">
      <xdr:nvSpPr>
        <xdr:cNvPr id="661" name="n_4mainValue【公民館】&#10;一人当たり面積"/>
        <xdr:cNvSpPr txBox="1"/>
      </xdr:nvSpPr>
      <xdr:spPr>
        <a:xfrm>
          <a:off x="18421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新たに公民館機能を有した地域交流会館がオープンしたことから公民館における減価償却率が大きく減少した。このほかでは、道路・学校施設は類似団体と比較すると高くなっている一方、認定子ども園・橋りょうトンネルについて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道路、学校施設については個別管理計画に基づき維持管理、修繕、長寿命化を図っていく。また、橋りょう・トンネルについても、定期的な点検を実施し個別計画に基づき適正な管理を実施していく。</a:t>
          </a:r>
        </a:p>
        <a:p>
          <a:r>
            <a:rPr kumimoji="1" lang="ja-JP" altLang="en-US" sz="1300">
              <a:latin typeface="ＭＳ Ｐゴシック" panose="020B0600070205080204" pitchFamily="50" charset="-128"/>
              <a:ea typeface="ＭＳ Ｐゴシック" panose="020B0600070205080204" pitchFamily="50" charset="-128"/>
            </a:rPr>
            <a:t>　幼児園に関しては、平成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年度に町内に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つあった保育所と児童館、幼稚園を統合し新たに建設した施設であることから低い数値となっている。維持管理に係る経費の増加に留意しつつ、子育て環境の整備に取り組んでいく。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新潟県田上町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11,566
11,511
31.71
5,288,732
4,763,168
250,893
3,190,526
4,433,242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162560</xdr:rowOff>
    </xdr:from>
    <xdr:to>
      <xdr:col>24</xdr:col>
      <xdr:colOff>114300</xdr:colOff>
      <xdr:row>64</xdr:row>
      <xdr:rowOff>92710</xdr:rowOff>
    </xdr:to>
    <xdr:sp macro="" textlink="">
      <xdr:nvSpPr>
        <xdr:cNvPr id="89" name="楕円 88"/>
        <xdr:cNvSpPr/>
      </xdr:nvSpPr>
      <xdr:spPr>
        <a:xfrm>
          <a:off x="4584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77487</xdr:rowOff>
    </xdr:from>
    <xdr:ext cx="405111" cy="259045"/>
    <xdr:sp macro="" textlink="">
      <xdr:nvSpPr>
        <xdr:cNvPr id="90" name="【体育館・プール】&#10;有形固定資産減価償却率該当値テキスト"/>
        <xdr:cNvSpPr txBox="1"/>
      </xdr:nvSpPr>
      <xdr:spPr>
        <a:xfrm>
          <a:off x="4673600" y="1087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158750</xdr:rowOff>
    </xdr:from>
    <xdr:to>
      <xdr:col>20</xdr:col>
      <xdr:colOff>38100</xdr:colOff>
      <xdr:row>64</xdr:row>
      <xdr:rowOff>88900</xdr:rowOff>
    </xdr:to>
    <xdr:sp macro="" textlink="">
      <xdr:nvSpPr>
        <xdr:cNvPr id="91" name="楕円 90"/>
        <xdr:cNvSpPr/>
      </xdr:nvSpPr>
      <xdr:spPr>
        <a:xfrm>
          <a:off x="3746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38100</xdr:rowOff>
    </xdr:from>
    <xdr:to>
      <xdr:col>24</xdr:col>
      <xdr:colOff>63500</xdr:colOff>
      <xdr:row>64</xdr:row>
      <xdr:rowOff>41910</xdr:rowOff>
    </xdr:to>
    <xdr:cxnSp macro="">
      <xdr:nvCxnSpPr>
        <xdr:cNvPr id="92" name="直線コネクタ 91"/>
        <xdr:cNvCxnSpPr/>
      </xdr:nvCxnSpPr>
      <xdr:spPr>
        <a:xfrm>
          <a:off x="3797300" y="11010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93" name="楕円 92"/>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34290</xdr:rowOff>
    </xdr:from>
    <xdr:to>
      <xdr:col>19</xdr:col>
      <xdr:colOff>177800</xdr:colOff>
      <xdr:row>64</xdr:row>
      <xdr:rowOff>38100</xdr:rowOff>
    </xdr:to>
    <xdr:cxnSp macro="">
      <xdr:nvCxnSpPr>
        <xdr:cNvPr id="94" name="直線コネクタ 93"/>
        <xdr:cNvCxnSpPr/>
      </xdr:nvCxnSpPr>
      <xdr:spPr>
        <a:xfrm>
          <a:off x="2908300" y="11007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153035</xdr:rowOff>
    </xdr:from>
    <xdr:to>
      <xdr:col>10</xdr:col>
      <xdr:colOff>165100</xdr:colOff>
      <xdr:row>64</xdr:row>
      <xdr:rowOff>83185</xdr:rowOff>
    </xdr:to>
    <xdr:sp macro="" textlink="">
      <xdr:nvSpPr>
        <xdr:cNvPr id="95" name="楕円 94"/>
        <xdr:cNvSpPr/>
      </xdr:nvSpPr>
      <xdr:spPr>
        <a:xfrm>
          <a:off x="1968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32385</xdr:rowOff>
    </xdr:from>
    <xdr:to>
      <xdr:col>15</xdr:col>
      <xdr:colOff>50800</xdr:colOff>
      <xdr:row>64</xdr:row>
      <xdr:rowOff>34290</xdr:rowOff>
    </xdr:to>
    <xdr:cxnSp macro="">
      <xdr:nvCxnSpPr>
        <xdr:cNvPr id="96" name="直線コネクタ 95"/>
        <xdr:cNvCxnSpPr/>
      </xdr:nvCxnSpPr>
      <xdr:spPr>
        <a:xfrm>
          <a:off x="2019300" y="11005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149225</xdr:rowOff>
    </xdr:from>
    <xdr:to>
      <xdr:col>6</xdr:col>
      <xdr:colOff>38100</xdr:colOff>
      <xdr:row>64</xdr:row>
      <xdr:rowOff>79375</xdr:rowOff>
    </xdr:to>
    <xdr:sp macro="" textlink="">
      <xdr:nvSpPr>
        <xdr:cNvPr id="97" name="楕円 96"/>
        <xdr:cNvSpPr/>
      </xdr:nvSpPr>
      <xdr:spPr>
        <a:xfrm>
          <a:off x="1079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28575</xdr:rowOff>
    </xdr:from>
    <xdr:to>
      <xdr:col>10</xdr:col>
      <xdr:colOff>114300</xdr:colOff>
      <xdr:row>64</xdr:row>
      <xdr:rowOff>32385</xdr:rowOff>
    </xdr:to>
    <xdr:cxnSp macro="">
      <xdr:nvCxnSpPr>
        <xdr:cNvPr id="98" name="直線コネクタ 97"/>
        <xdr:cNvCxnSpPr/>
      </xdr:nvCxnSpPr>
      <xdr:spPr>
        <a:xfrm>
          <a:off x="1130300" y="110013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80027</xdr:rowOff>
    </xdr:from>
    <xdr:ext cx="405111" cy="259045"/>
    <xdr:sp macro="" textlink="">
      <xdr:nvSpPr>
        <xdr:cNvPr id="103" name="n_1mainValue【体育館・プール】&#10;有形固定資産減価償却率"/>
        <xdr:cNvSpPr txBox="1"/>
      </xdr:nvSpPr>
      <xdr:spPr>
        <a:xfrm>
          <a:off x="35820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104" name="n_2mainValue【体育館・プール】&#10;有形固定資産減価償却率"/>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74312</xdr:rowOff>
    </xdr:from>
    <xdr:ext cx="405111" cy="259045"/>
    <xdr:sp macro="" textlink="">
      <xdr:nvSpPr>
        <xdr:cNvPr id="105" name="n_3mainValue【体育館・プール】&#10;有形固定資産減価償却率"/>
        <xdr:cNvSpPr txBox="1"/>
      </xdr:nvSpPr>
      <xdr:spPr>
        <a:xfrm>
          <a:off x="18167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70502</xdr:rowOff>
    </xdr:from>
    <xdr:ext cx="405111" cy="259045"/>
    <xdr:sp macro="" textlink="">
      <xdr:nvSpPr>
        <xdr:cNvPr id="106" name="n_4mainValue【体育館・プール】&#10;有形固定資産減価償却率"/>
        <xdr:cNvSpPr txBox="1"/>
      </xdr:nvSpPr>
      <xdr:spPr>
        <a:xfrm>
          <a:off x="927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119017</xdr:rowOff>
    </xdr:from>
    <xdr:to>
      <xdr:col>55</xdr:col>
      <xdr:colOff>50800</xdr:colOff>
      <xdr:row>63</xdr:row>
      <xdr:rowOff>49167</xdr:rowOff>
    </xdr:to>
    <xdr:sp macro="" textlink="">
      <xdr:nvSpPr>
        <xdr:cNvPr id="148" name="楕円 147"/>
        <xdr:cNvSpPr/>
      </xdr:nvSpPr>
      <xdr:spPr>
        <a:xfrm>
          <a:off x="10426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97444</xdr:rowOff>
    </xdr:from>
    <xdr:ext cx="469744" cy="259045"/>
    <xdr:sp macro="" textlink="">
      <xdr:nvSpPr>
        <xdr:cNvPr id="149" name="【体育館・プール】&#10;一人当たり面積該当値テキスト"/>
        <xdr:cNvSpPr txBox="1"/>
      </xdr:nvSpPr>
      <xdr:spPr>
        <a:xfrm>
          <a:off x="10515600"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150" name="楕円 149"/>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169817</xdr:rowOff>
    </xdr:from>
    <xdr:to>
      <xdr:col>55</xdr:col>
      <xdr:colOff>0</xdr:colOff>
      <xdr:row>63</xdr:row>
      <xdr:rowOff>3810</xdr:rowOff>
    </xdr:to>
    <xdr:cxnSp macro="">
      <xdr:nvCxnSpPr>
        <xdr:cNvPr id="151" name="直線コネクタ 150"/>
        <xdr:cNvCxnSpPr/>
      </xdr:nvCxnSpPr>
      <xdr:spPr>
        <a:xfrm flipV="1">
          <a:off x="9639300" y="1079971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129903</xdr:rowOff>
    </xdr:from>
    <xdr:to>
      <xdr:col>46</xdr:col>
      <xdr:colOff>38100</xdr:colOff>
      <xdr:row>63</xdr:row>
      <xdr:rowOff>60053</xdr:rowOff>
    </xdr:to>
    <xdr:sp macro="" textlink="">
      <xdr:nvSpPr>
        <xdr:cNvPr id="152" name="楕円 151"/>
        <xdr:cNvSpPr/>
      </xdr:nvSpPr>
      <xdr:spPr>
        <a:xfrm>
          <a:off x="8699500" y="107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9253</xdr:rowOff>
    </xdr:to>
    <xdr:cxnSp macro="">
      <xdr:nvCxnSpPr>
        <xdr:cNvPr id="153" name="直線コネクタ 152"/>
        <xdr:cNvCxnSpPr/>
      </xdr:nvCxnSpPr>
      <xdr:spPr>
        <a:xfrm flipV="1">
          <a:off x="8750300" y="1080516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133169</xdr:rowOff>
    </xdr:from>
    <xdr:to>
      <xdr:col>41</xdr:col>
      <xdr:colOff>101600</xdr:colOff>
      <xdr:row>63</xdr:row>
      <xdr:rowOff>63319</xdr:rowOff>
    </xdr:to>
    <xdr:sp macro="" textlink="">
      <xdr:nvSpPr>
        <xdr:cNvPr id="154" name="楕円 153"/>
        <xdr:cNvSpPr/>
      </xdr:nvSpPr>
      <xdr:spPr>
        <a:xfrm>
          <a:off x="7810500" y="107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9253</xdr:rowOff>
    </xdr:from>
    <xdr:to>
      <xdr:col>45</xdr:col>
      <xdr:colOff>177800</xdr:colOff>
      <xdr:row>63</xdr:row>
      <xdr:rowOff>12519</xdr:rowOff>
    </xdr:to>
    <xdr:cxnSp macro="">
      <xdr:nvCxnSpPr>
        <xdr:cNvPr id="155" name="直線コネクタ 154"/>
        <xdr:cNvCxnSpPr/>
      </xdr:nvCxnSpPr>
      <xdr:spPr>
        <a:xfrm flipV="1">
          <a:off x="7861300" y="108106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137523</xdr:rowOff>
    </xdr:from>
    <xdr:to>
      <xdr:col>36</xdr:col>
      <xdr:colOff>165100</xdr:colOff>
      <xdr:row>63</xdr:row>
      <xdr:rowOff>67673</xdr:rowOff>
    </xdr:to>
    <xdr:sp macro="" textlink="">
      <xdr:nvSpPr>
        <xdr:cNvPr id="156" name="楕円 155"/>
        <xdr:cNvSpPr/>
      </xdr:nvSpPr>
      <xdr:spPr>
        <a:xfrm>
          <a:off x="6921500" y="107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12519</xdr:rowOff>
    </xdr:from>
    <xdr:to>
      <xdr:col>41</xdr:col>
      <xdr:colOff>50800</xdr:colOff>
      <xdr:row>63</xdr:row>
      <xdr:rowOff>16873</xdr:rowOff>
    </xdr:to>
    <xdr:cxnSp macro="">
      <xdr:nvCxnSpPr>
        <xdr:cNvPr id="157" name="直線コネクタ 156"/>
        <xdr:cNvCxnSpPr/>
      </xdr:nvCxnSpPr>
      <xdr:spPr>
        <a:xfrm flipV="1">
          <a:off x="6972300" y="108138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162" name="n_1mainValue【体育館・プール】&#10;一人当たり面積"/>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51180</xdr:rowOff>
    </xdr:from>
    <xdr:ext cx="469744" cy="259045"/>
    <xdr:sp macro="" textlink="">
      <xdr:nvSpPr>
        <xdr:cNvPr id="163" name="n_2mainValue【体育館・プール】&#10;一人当たり面積"/>
        <xdr:cNvSpPr txBox="1"/>
      </xdr:nvSpPr>
      <xdr:spPr>
        <a:xfrm>
          <a:off x="8515427" y="108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54446</xdr:rowOff>
    </xdr:from>
    <xdr:ext cx="469744" cy="259045"/>
    <xdr:sp macro="" textlink="">
      <xdr:nvSpPr>
        <xdr:cNvPr id="164" name="n_3mainValue【体育館・プール】&#10;一人当たり面積"/>
        <xdr:cNvSpPr txBox="1"/>
      </xdr:nvSpPr>
      <xdr:spPr>
        <a:xfrm>
          <a:off x="7626427" y="1085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58800</xdr:rowOff>
    </xdr:from>
    <xdr:ext cx="469744" cy="259045"/>
    <xdr:sp macro="" textlink="">
      <xdr:nvSpPr>
        <xdr:cNvPr id="165" name="n_4mainValue【体育館・プール】&#10;一人当たり面積"/>
        <xdr:cNvSpPr txBox="1"/>
      </xdr:nvSpPr>
      <xdr:spPr>
        <a:xfrm>
          <a:off x="6737427" y="108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5"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130175</xdr:rowOff>
    </xdr:from>
    <xdr:to>
      <xdr:col>24</xdr:col>
      <xdr:colOff>114300</xdr:colOff>
      <xdr:row>85</xdr:row>
      <xdr:rowOff>60325</xdr:rowOff>
    </xdr:to>
    <xdr:sp macro="" textlink="">
      <xdr:nvSpPr>
        <xdr:cNvPr id="206" name="楕円 205"/>
        <xdr:cNvSpPr/>
      </xdr:nvSpPr>
      <xdr:spPr>
        <a:xfrm>
          <a:off x="4584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108602</xdr:rowOff>
    </xdr:from>
    <xdr:ext cx="405111" cy="259045"/>
    <xdr:sp macro="" textlink="">
      <xdr:nvSpPr>
        <xdr:cNvPr id="207" name="【福祉施設】&#10;有形固定資産減価償却率該当値テキスト"/>
        <xdr:cNvSpPr txBox="1"/>
      </xdr:nvSpPr>
      <xdr:spPr>
        <a:xfrm>
          <a:off x="4673600"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208" name="楕円 207"/>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9525</xdr:rowOff>
    </xdr:to>
    <xdr:cxnSp macro="">
      <xdr:nvCxnSpPr>
        <xdr:cNvPr id="209" name="直線コネクタ 208"/>
        <xdr:cNvCxnSpPr/>
      </xdr:nvCxnSpPr>
      <xdr:spPr>
        <a:xfrm>
          <a:off x="3797300" y="145522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71120</xdr:rowOff>
    </xdr:from>
    <xdr:to>
      <xdr:col>15</xdr:col>
      <xdr:colOff>101600</xdr:colOff>
      <xdr:row>85</xdr:row>
      <xdr:rowOff>1270</xdr:rowOff>
    </xdr:to>
    <xdr:sp macro="" textlink="">
      <xdr:nvSpPr>
        <xdr:cNvPr id="210" name="楕円 209"/>
        <xdr:cNvSpPr/>
      </xdr:nvSpPr>
      <xdr:spPr>
        <a:xfrm>
          <a:off x="2857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121920</xdr:rowOff>
    </xdr:from>
    <xdr:to>
      <xdr:col>19</xdr:col>
      <xdr:colOff>177800</xdr:colOff>
      <xdr:row>84</xdr:row>
      <xdr:rowOff>150495</xdr:rowOff>
    </xdr:to>
    <xdr:cxnSp macro="">
      <xdr:nvCxnSpPr>
        <xdr:cNvPr id="211" name="直線コネクタ 210"/>
        <xdr:cNvCxnSpPr/>
      </xdr:nvCxnSpPr>
      <xdr:spPr>
        <a:xfrm>
          <a:off x="2908300" y="14523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12"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13"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4"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5" name="n_4ave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216" name="n_1mainValue【福祉施設】&#10;有形固定資産減価償却率"/>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163847</xdr:rowOff>
    </xdr:from>
    <xdr:ext cx="405111" cy="259045"/>
    <xdr:sp macro="" textlink="">
      <xdr:nvSpPr>
        <xdr:cNvPr id="217" name="n_2mainValue【福祉施設】&#10;有形固定資産減価償却率"/>
        <xdr:cNvSpPr txBox="1"/>
      </xdr:nvSpPr>
      <xdr:spPr>
        <a:xfrm>
          <a:off x="2705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1" name="直線コネクタ 240"/>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2"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3" name="直線コネクタ 242"/>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44"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45" name="直線コネクタ 244"/>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46" name="【福祉施設】&#10;一人当たり面積平均値テキスト"/>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47" name="フローチャート: 判断 246"/>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48" name="フローチャート: 判断 247"/>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49" name="フローチャート: 判断 248"/>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0" name="フローチャート: 判断 249"/>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1" name="フローチャート: 判断 250"/>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109220</xdr:rowOff>
    </xdr:from>
    <xdr:to>
      <xdr:col>55</xdr:col>
      <xdr:colOff>50800</xdr:colOff>
      <xdr:row>86</xdr:row>
      <xdr:rowOff>39370</xdr:rowOff>
    </xdr:to>
    <xdr:sp macro="" textlink="">
      <xdr:nvSpPr>
        <xdr:cNvPr id="257" name="楕円 256"/>
        <xdr:cNvSpPr/>
      </xdr:nvSpPr>
      <xdr:spPr>
        <a:xfrm>
          <a:off x="10426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24147</xdr:rowOff>
    </xdr:from>
    <xdr:ext cx="469744" cy="259045"/>
    <xdr:sp macro="" textlink="">
      <xdr:nvSpPr>
        <xdr:cNvPr id="258" name="【福祉施設】&#10;一人当たり面積該当値テキスト"/>
        <xdr:cNvSpPr txBox="1"/>
      </xdr:nvSpPr>
      <xdr:spPr>
        <a:xfrm>
          <a:off x="10515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111125</xdr:rowOff>
    </xdr:from>
    <xdr:to>
      <xdr:col>50</xdr:col>
      <xdr:colOff>165100</xdr:colOff>
      <xdr:row>86</xdr:row>
      <xdr:rowOff>41275</xdr:rowOff>
    </xdr:to>
    <xdr:sp macro="" textlink="">
      <xdr:nvSpPr>
        <xdr:cNvPr id="259" name="楕円 258"/>
        <xdr:cNvSpPr/>
      </xdr:nvSpPr>
      <xdr:spPr>
        <a:xfrm>
          <a:off x="9588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160020</xdr:rowOff>
    </xdr:from>
    <xdr:to>
      <xdr:col>55</xdr:col>
      <xdr:colOff>0</xdr:colOff>
      <xdr:row>85</xdr:row>
      <xdr:rowOff>161925</xdr:rowOff>
    </xdr:to>
    <xdr:cxnSp macro="">
      <xdr:nvCxnSpPr>
        <xdr:cNvPr id="260" name="直線コネクタ 259"/>
        <xdr:cNvCxnSpPr/>
      </xdr:nvCxnSpPr>
      <xdr:spPr>
        <a:xfrm flipV="1">
          <a:off x="9639300" y="14733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114936</xdr:rowOff>
    </xdr:from>
    <xdr:to>
      <xdr:col>46</xdr:col>
      <xdr:colOff>38100</xdr:colOff>
      <xdr:row>86</xdr:row>
      <xdr:rowOff>45086</xdr:rowOff>
    </xdr:to>
    <xdr:sp macro="" textlink="">
      <xdr:nvSpPr>
        <xdr:cNvPr id="261" name="楕円 260"/>
        <xdr:cNvSpPr/>
      </xdr:nvSpPr>
      <xdr:spPr>
        <a:xfrm>
          <a:off x="8699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161925</xdr:rowOff>
    </xdr:from>
    <xdr:to>
      <xdr:col>50</xdr:col>
      <xdr:colOff>114300</xdr:colOff>
      <xdr:row>85</xdr:row>
      <xdr:rowOff>165736</xdr:rowOff>
    </xdr:to>
    <xdr:cxnSp macro="">
      <xdr:nvCxnSpPr>
        <xdr:cNvPr id="262" name="直線コネクタ 261"/>
        <xdr:cNvCxnSpPr/>
      </xdr:nvCxnSpPr>
      <xdr:spPr>
        <a:xfrm flipV="1">
          <a:off x="8750300" y="14735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63"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64"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65"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66"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32402</xdr:rowOff>
    </xdr:from>
    <xdr:ext cx="469744" cy="259045"/>
    <xdr:sp macro="" textlink="">
      <xdr:nvSpPr>
        <xdr:cNvPr id="267" name="n_1mainValue【福祉施設】&#10;一人当たり面積"/>
        <xdr:cNvSpPr txBox="1"/>
      </xdr:nvSpPr>
      <xdr:spPr>
        <a:xfrm>
          <a:off x="93917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36213</xdr:rowOff>
    </xdr:from>
    <xdr:ext cx="469744" cy="259045"/>
    <xdr:sp macro="" textlink="">
      <xdr:nvSpPr>
        <xdr:cNvPr id="268" name="n_2mainValue【福祉施設】&#10;一人当たり面積"/>
        <xdr:cNvSpPr txBox="1"/>
      </xdr:nvSpPr>
      <xdr:spPr>
        <a:xfrm>
          <a:off x="8515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1" name="テキスト ボックス 3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3" name="テキスト ボックス 3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3" name="テキスト ボックス 3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26" name="直線コネクタ 325"/>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2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28" name="直線コネクタ 32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29"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30" name="直線コネクタ 329"/>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331"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332" name="フローチャート: 判断 331"/>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33" name="フローチャート: 判断 332"/>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34" name="フローチャート: 判断 333"/>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335" name="フローチャート: 判断 334"/>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336" name="フローチャート: 判断 335"/>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342" name="楕円 341"/>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343" name="【保健センター・保健所】&#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344" name="楕円 343"/>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0</xdr:rowOff>
    </xdr:to>
    <xdr:cxnSp macro="">
      <xdr:nvCxnSpPr>
        <xdr:cNvPr id="345" name="直線コネクタ 344"/>
        <xdr:cNvCxnSpPr/>
      </xdr:nvCxnSpPr>
      <xdr:spPr>
        <a:xfrm>
          <a:off x="15481300" y="1043069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65133</xdr:rowOff>
    </xdr:from>
    <xdr:to>
      <xdr:col>76</xdr:col>
      <xdr:colOff>165100</xdr:colOff>
      <xdr:row>60</xdr:row>
      <xdr:rowOff>166733</xdr:rowOff>
    </xdr:to>
    <xdr:sp macro="" textlink="">
      <xdr:nvSpPr>
        <xdr:cNvPr id="346" name="楕円 345"/>
        <xdr:cNvSpPr/>
      </xdr:nvSpPr>
      <xdr:spPr>
        <a:xfrm>
          <a:off x="14541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115933</xdr:rowOff>
    </xdr:from>
    <xdr:to>
      <xdr:col>81</xdr:col>
      <xdr:colOff>50800</xdr:colOff>
      <xdr:row>60</xdr:row>
      <xdr:rowOff>143691</xdr:rowOff>
    </xdr:to>
    <xdr:cxnSp macro="">
      <xdr:nvCxnSpPr>
        <xdr:cNvPr id="347" name="直線コネクタ 346"/>
        <xdr:cNvCxnSpPr/>
      </xdr:nvCxnSpPr>
      <xdr:spPr>
        <a:xfrm>
          <a:off x="14592300" y="104029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37374</xdr:rowOff>
    </xdr:from>
    <xdr:to>
      <xdr:col>72</xdr:col>
      <xdr:colOff>38100</xdr:colOff>
      <xdr:row>60</xdr:row>
      <xdr:rowOff>138974</xdr:rowOff>
    </xdr:to>
    <xdr:sp macro="" textlink="">
      <xdr:nvSpPr>
        <xdr:cNvPr id="348" name="楕円 347"/>
        <xdr:cNvSpPr/>
      </xdr:nvSpPr>
      <xdr:spPr>
        <a:xfrm>
          <a:off x="13652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88174</xdr:rowOff>
    </xdr:from>
    <xdr:to>
      <xdr:col>76</xdr:col>
      <xdr:colOff>114300</xdr:colOff>
      <xdr:row>60</xdr:row>
      <xdr:rowOff>115933</xdr:rowOff>
    </xdr:to>
    <xdr:cxnSp macro="">
      <xdr:nvCxnSpPr>
        <xdr:cNvPr id="349" name="直線コネクタ 348"/>
        <xdr:cNvCxnSpPr/>
      </xdr:nvCxnSpPr>
      <xdr:spPr>
        <a:xfrm>
          <a:off x="13703300" y="103751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53703</xdr:rowOff>
    </xdr:from>
    <xdr:to>
      <xdr:col>67</xdr:col>
      <xdr:colOff>101600</xdr:colOff>
      <xdr:row>60</xdr:row>
      <xdr:rowOff>155303</xdr:rowOff>
    </xdr:to>
    <xdr:sp macro="" textlink="">
      <xdr:nvSpPr>
        <xdr:cNvPr id="350" name="楕円 349"/>
        <xdr:cNvSpPr/>
      </xdr:nvSpPr>
      <xdr:spPr>
        <a:xfrm>
          <a:off x="12763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88174</xdr:rowOff>
    </xdr:from>
    <xdr:to>
      <xdr:col>71</xdr:col>
      <xdr:colOff>177800</xdr:colOff>
      <xdr:row>60</xdr:row>
      <xdr:rowOff>104503</xdr:rowOff>
    </xdr:to>
    <xdr:cxnSp macro="">
      <xdr:nvCxnSpPr>
        <xdr:cNvPr id="351" name="直線コネクタ 350"/>
        <xdr:cNvCxnSpPr/>
      </xdr:nvCxnSpPr>
      <xdr:spPr>
        <a:xfrm flipV="1">
          <a:off x="12814300" y="103751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352"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353"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354"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355"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356" name="n_1mainValue【保健センター・保健所】&#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357" name="n_2main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130101</xdr:rowOff>
    </xdr:from>
    <xdr:ext cx="405111" cy="259045"/>
    <xdr:sp macro="" textlink="">
      <xdr:nvSpPr>
        <xdr:cNvPr id="358" name="n_3mainValue【保健センター・保健所】&#10;有形固定資産減価償却率"/>
        <xdr:cNvSpPr txBox="1"/>
      </xdr:nvSpPr>
      <xdr:spPr>
        <a:xfrm>
          <a:off x="13500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359" name="n_4mainValue【保健センター・保健所】&#10;有形固定資産減価償却率"/>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8" name="テキスト ボックス 3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9" name="直線コネクタ 3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0" name="直線コネクタ 3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1" name="テキスト ボックス 3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2" name="直線コネクタ 3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3" name="テキスト ボックス 3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4" name="直線コネクタ 3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5" name="テキスト ボックス 3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6" name="直線コネクタ 3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7" name="テキスト ボックス 3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8" name="直線コネクタ 3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9" name="テキスト ボックス 3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383" name="直線コネクタ 382"/>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84"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85" name="直線コネクタ 384"/>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386"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387" name="直線コネクタ 386"/>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388" name="【保健センター・保健所】&#10;一人当たり面積平均値テキスト"/>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389" name="フローチャート: 判断 388"/>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90" name="フローチャート: 判断 389"/>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391" name="フローチャート: 判断 390"/>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392" name="フローチャート: 判断 391"/>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393" name="フローチャート: 判断 392"/>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4" name="テキスト ボックス 3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5" name="テキスト ボックス 3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6" name="テキスト ボックス 3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7" name="テキスト ボックス 3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8" name="テキスト ボックス 3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399" name="楕円 398"/>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63517</xdr:rowOff>
    </xdr:from>
    <xdr:ext cx="469744" cy="259045"/>
    <xdr:sp macro="" textlink="">
      <xdr:nvSpPr>
        <xdr:cNvPr id="400" name="【保健センター・保健所】&#10;一人当たり面積該当値テキスト"/>
        <xdr:cNvSpPr txBox="1"/>
      </xdr:nvSpPr>
      <xdr:spPr>
        <a:xfrm>
          <a:off x="22199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52070</xdr:rowOff>
    </xdr:from>
    <xdr:to>
      <xdr:col>112</xdr:col>
      <xdr:colOff>38100</xdr:colOff>
      <xdr:row>60</xdr:row>
      <xdr:rowOff>153670</xdr:rowOff>
    </xdr:to>
    <xdr:sp macro="" textlink="">
      <xdr:nvSpPr>
        <xdr:cNvPr id="401" name="楕円 400"/>
        <xdr:cNvSpPr/>
      </xdr:nvSpPr>
      <xdr:spPr>
        <a:xfrm>
          <a:off x="2127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102870</xdr:rowOff>
    </xdr:to>
    <xdr:cxnSp macro="">
      <xdr:nvCxnSpPr>
        <xdr:cNvPr id="402" name="直線コネクタ 401"/>
        <xdr:cNvCxnSpPr/>
      </xdr:nvCxnSpPr>
      <xdr:spPr>
        <a:xfrm flipV="1">
          <a:off x="21323300" y="103784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403" name="楕円 402"/>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102870</xdr:rowOff>
    </xdr:from>
    <xdr:to>
      <xdr:col>111</xdr:col>
      <xdr:colOff>177800</xdr:colOff>
      <xdr:row>60</xdr:row>
      <xdr:rowOff>114300</xdr:rowOff>
    </xdr:to>
    <xdr:cxnSp macro="">
      <xdr:nvCxnSpPr>
        <xdr:cNvPr id="404" name="直線コネクタ 403"/>
        <xdr:cNvCxnSpPr/>
      </xdr:nvCxnSpPr>
      <xdr:spPr>
        <a:xfrm flipV="1">
          <a:off x="20434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405" name="楕円 404"/>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121920</xdr:rowOff>
    </xdr:to>
    <xdr:cxnSp macro="">
      <xdr:nvCxnSpPr>
        <xdr:cNvPr id="406" name="直線コネクタ 405"/>
        <xdr:cNvCxnSpPr/>
      </xdr:nvCxnSpPr>
      <xdr:spPr>
        <a:xfrm flipV="1">
          <a:off x="19545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82550</xdr:rowOff>
    </xdr:from>
    <xdr:to>
      <xdr:col>98</xdr:col>
      <xdr:colOff>38100</xdr:colOff>
      <xdr:row>61</xdr:row>
      <xdr:rowOff>12700</xdr:rowOff>
    </xdr:to>
    <xdr:sp macro="" textlink="">
      <xdr:nvSpPr>
        <xdr:cNvPr id="407" name="楕円 406"/>
        <xdr:cNvSpPr/>
      </xdr:nvSpPr>
      <xdr:spPr>
        <a:xfrm>
          <a:off x="18605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133350</xdr:rowOff>
    </xdr:to>
    <xdr:cxnSp macro="">
      <xdr:nvCxnSpPr>
        <xdr:cNvPr id="408" name="直線コネクタ 407"/>
        <xdr:cNvCxnSpPr/>
      </xdr:nvCxnSpPr>
      <xdr:spPr>
        <a:xfrm flipV="1">
          <a:off x="18656300" y="1040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409" name="n_1aveValue【保健センター・保健所】&#10;一人当たり面積"/>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410"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411"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412" name="n_4aveValue【保健センター・保健所】&#10;一人当たり面積"/>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170197</xdr:rowOff>
    </xdr:from>
    <xdr:ext cx="469744" cy="259045"/>
    <xdr:sp macro="" textlink="">
      <xdr:nvSpPr>
        <xdr:cNvPr id="413" name="n_1mainValue【保健センター・保健所】&#10;一人当たり面積"/>
        <xdr:cNvSpPr txBox="1"/>
      </xdr:nvSpPr>
      <xdr:spPr>
        <a:xfrm>
          <a:off x="210757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414"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17797</xdr:rowOff>
    </xdr:from>
    <xdr:ext cx="469744" cy="259045"/>
    <xdr:sp macro="" textlink="">
      <xdr:nvSpPr>
        <xdr:cNvPr id="415" name="n_3mainValue【保健センター・保健所】&#10;一人当たり面積"/>
        <xdr:cNvSpPr txBox="1"/>
      </xdr:nvSpPr>
      <xdr:spPr>
        <a:xfrm>
          <a:off x="19310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29227</xdr:rowOff>
    </xdr:from>
    <xdr:ext cx="469744" cy="259045"/>
    <xdr:sp macro="" textlink="">
      <xdr:nvSpPr>
        <xdr:cNvPr id="416" name="n_4mainValue【保健センター・保健所】&#10;一人当たり面積"/>
        <xdr:cNvSpPr txBox="1"/>
      </xdr:nvSpPr>
      <xdr:spPr>
        <a:xfrm>
          <a:off x="18421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8" name="直線コネクタ 4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9" name="テキスト ボックス 4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0" name="直線コネクタ 4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1" name="テキスト ボックス 4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2" name="直線コネクタ 4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3" name="テキスト ボックス 4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4" name="直線コネクタ 4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5" name="テキスト ボックス 4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6" name="直線コネクタ 4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7" name="テキスト ボックス 4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9" name="テキスト ボックス 4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441" name="直線コネクタ 440"/>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442"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443" name="直線コネクタ 442"/>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444"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445" name="直線コネクタ 444"/>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446"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447" name="フローチャート: 判断 446"/>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48" name="フローチャート: 判断 447"/>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49" name="フローチャート: 判断 448"/>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450" name="フローチャート: 判断 449"/>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51" name="フローチャート: 判断 450"/>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2" name="テキスト ボックス 4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99695</xdr:rowOff>
    </xdr:from>
    <xdr:to>
      <xdr:col>85</xdr:col>
      <xdr:colOff>177800</xdr:colOff>
      <xdr:row>85</xdr:row>
      <xdr:rowOff>29845</xdr:rowOff>
    </xdr:to>
    <xdr:sp macro="" textlink="">
      <xdr:nvSpPr>
        <xdr:cNvPr id="457" name="楕円 456"/>
        <xdr:cNvSpPr/>
      </xdr:nvSpPr>
      <xdr:spPr>
        <a:xfrm>
          <a:off x="16268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78122</xdr:rowOff>
    </xdr:from>
    <xdr:ext cx="405111" cy="259045"/>
    <xdr:sp macro="" textlink="">
      <xdr:nvSpPr>
        <xdr:cNvPr id="458" name="【消防施設】&#10;有形固定資産減価償却率該当値テキスト"/>
        <xdr:cNvSpPr txBox="1"/>
      </xdr:nvSpPr>
      <xdr:spPr>
        <a:xfrm>
          <a:off x="16357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53975</xdr:rowOff>
    </xdr:from>
    <xdr:to>
      <xdr:col>81</xdr:col>
      <xdr:colOff>101600</xdr:colOff>
      <xdr:row>84</xdr:row>
      <xdr:rowOff>155575</xdr:rowOff>
    </xdr:to>
    <xdr:sp macro="" textlink="">
      <xdr:nvSpPr>
        <xdr:cNvPr id="459" name="楕円 458"/>
        <xdr:cNvSpPr/>
      </xdr:nvSpPr>
      <xdr:spPr>
        <a:xfrm>
          <a:off x="15430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104775</xdr:rowOff>
    </xdr:from>
    <xdr:to>
      <xdr:col>85</xdr:col>
      <xdr:colOff>127000</xdr:colOff>
      <xdr:row>84</xdr:row>
      <xdr:rowOff>150495</xdr:rowOff>
    </xdr:to>
    <xdr:cxnSp macro="">
      <xdr:nvCxnSpPr>
        <xdr:cNvPr id="460" name="直線コネクタ 459"/>
        <xdr:cNvCxnSpPr/>
      </xdr:nvCxnSpPr>
      <xdr:spPr>
        <a:xfrm>
          <a:off x="15481300" y="145065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15875</xdr:rowOff>
    </xdr:from>
    <xdr:to>
      <xdr:col>76</xdr:col>
      <xdr:colOff>165100</xdr:colOff>
      <xdr:row>84</xdr:row>
      <xdr:rowOff>117475</xdr:rowOff>
    </xdr:to>
    <xdr:sp macro="" textlink="">
      <xdr:nvSpPr>
        <xdr:cNvPr id="461" name="楕円 460"/>
        <xdr:cNvSpPr/>
      </xdr:nvSpPr>
      <xdr:spPr>
        <a:xfrm>
          <a:off x="14541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66675</xdr:rowOff>
    </xdr:from>
    <xdr:to>
      <xdr:col>81</xdr:col>
      <xdr:colOff>50800</xdr:colOff>
      <xdr:row>84</xdr:row>
      <xdr:rowOff>104775</xdr:rowOff>
    </xdr:to>
    <xdr:cxnSp macro="">
      <xdr:nvCxnSpPr>
        <xdr:cNvPr id="462" name="直線コネクタ 461"/>
        <xdr:cNvCxnSpPr/>
      </xdr:nvCxnSpPr>
      <xdr:spPr>
        <a:xfrm>
          <a:off x="14592300" y="14468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141605</xdr:rowOff>
    </xdr:from>
    <xdr:to>
      <xdr:col>72</xdr:col>
      <xdr:colOff>38100</xdr:colOff>
      <xdr:row>84</xdr:row>
      <xdr:rowOff>71755</xdr:rowOff>
    </xdr:to>
    <xdr:sp macro="" textlink="">
      <xdr:nvSpPr>
        <xdr:cNvPr id="463" name="楕円 462"/>
        <xdr:cNvSpPr/>
      </xdr:nvSpPr>
      <xdr:spPr>
        <a:xfrm>
          <a:off x="13652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20955</xdr:rowOff>
    </xdr:from>
    <xdr:to>
      <xdr:col>76</xdr:col>
      <xdr:colOff>114300</xdr:colOff>
      <xdr:row>84</xdr:row>
      <xdr:rowOff>66675</xdr:rowOff>
    </xdr:to>
    <xdr:cxnSp macro="">
      <xdr:nvCxnSpPr>
        <xdr:cNvPr id="464" name="直線コネクタ 463"/>
        <xdr:cNvCxnSpPr/>
      </xdr:nvCxnSpPr>
      <xdr:spPr>
        <a:xfrm>
          <a:off x="13703300" y="14422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465"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66"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467"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468"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146702</xdr:rowOff>
    </xdr:from>
    <xdr:ext cx="405111" cy="259045"/>
    <xdr:sp macro="" textlink="">
      <xdr:nvSpPr>
        <xdr:cNvPr id="469" name="n_1mainValue【消防施設】&#10;有形固定資産減価償却率"/>
        <xdr:cNvSpPr txBox="1"/>
      </xdr:nvSpPr>
      <xdr:spPr>
        <a:xfrm>
          <a:off x="152660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108602</xdr:rowOff>
    </xdr:from>
    <xdr:ext cx="405111" cy="259045"/>
    <xdr:sp macro="" textlink="">
      <xdr:nvSpPr>
        <xdr:cNvPr id="470" name="n_2mainValue【消防施設】&#10;有形固定資産減価償却率"/>
        <xdr:cNvSpPr txBox="1"/>
      </xdr:nvSpPr>
      <xdr:spPr>
        <a:xfrm>
          <a:off x="14389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62882</xdr:rowOff>
    </xdr:from>
    <xdr:ext cx="405111" cy="259045"/>
    <xdr:sp macro="" textlink="">
      <xdr:nvSpPr>
        <xdr:cNvPr id="471" name="n_3mainValue【消防施設】&#10;有形固定資産減価償却率"/>
        <xdr:cNvSpPr txBox="1"/>
      </xdr:nvSpPr>
      <xdr:spPr>
        <a:xfrm>
          <a:off x="13500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493" name="直線コネクタ 492"/>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9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95" name="直線コネクタ 49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496"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497" name="直線コネクタ 496"/>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498"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499" name="フローチャート: 判断 498"/>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00" name="フローチャート: 判断 499"/>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01" name="フローチャート: 判断 50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02" name="フローチャート: 判断 50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03" name="フローチャート: 判断 502"/>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115315</xdr:rowOff>
    </xdr:from>
    <xdr:to>
      <xdr:col>116</xdr:col>
      <xdr:colOff>114300</xdr:colOff>
      <xdr:row>86</xdr:row>
      <xdr:rowOff>45465</xdr:rowOff>
    </xdr:to>
    <xdr:sp macro="" textlink="">
      <xdr:nvSpPr>
        <xdr:cNvPr id="509" name="楕円 508"/>
        <xdr:cNvSpPr/>
      </xdr:nvSpPr>
      <xdr:spPr>
        <a:xfrm>
          <a:off x="22110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30242</xdr:rowOff>
    </xdr:from>
    <xdr:ext cx="469744" cy="259045"/>
    <xdr:sp macro="" textlink="">
      <xdr:nvSpPr>
        <xdr:cNvPr id="510" name="【消防施設】&#10;一人当たり面積該当値テキスト"/>
        <xdr:cNvSpPr txBox="1"/>
      </xdr:nvSpPr>
      <xdr:spPr>
        <a:xfrm>
          <a:off x="22199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115315</xdr:rowOff>
    </xdr:from>
    <xdr:to>
      <xdr:col>112</xdr:col>
      <xdr:colOff>38100</xdr:colOff>
      <xdr:row>86</xdr:row>
      <xdr:rowOff>45465</xdr:rowOff>
    </xdr:to>
    <xdr:sp macro="" textlink="">
      <xdr:nvSpPr>
        <xdr:cNvPr id="511" name="楕円 510"/>
        <xdr:cNvSpPr/>
      </xdr:nvSpPr>
      <xdr:spPr>
        <a:xfrm>
          <a:off x="21272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166115</xdr:rowOff>
    </xdr:from>
    <xdr:to>
      <xdr:col>116</xdr:col>
      <xdr:colOff>63500</xdr:colOff>
      <xdr:row>85</xdr:row>
      <xdr:rowOff>166115</xdr:rowOff>
    </xdr:to>
    <xdr:cxnSp macro="">
      <xdr:nvCxnSpPr>
        <xdr:cNvPr id="512" name="直線コネクタ 511"/>
        <xdr:cNvCxnSpPr/>
      </xdr:nvCxnSpPr>
      <xdr:spPr>
        <a:xfrm>
          <a:off x="21323300" y="1473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513" name="楕円 512"/>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166115</xdr:rowOff>
    </xdr:from>
    <xdr:to>
      <xdr:col>111</xdr:col>
      <xdr:colOff>177800</xdr:colOff>
      <xdr:row>85</xdr:row>
      <xdr:rowOff>168402</xdr:rowOff>
    </xdr:to>
    <xdr:cxnSp macro="">
      <xdr:nvCxnSpPr>
        <xdr:cNvPr id="514" name="直線コネクタ 513"/>
        <xdr:cNvCxnSpPr/>
      </xdr:nvCxnSpPr>
      <xdr:spPr>
        <a:xfrm flipV="1">
          <a:off x="20434300" y="147393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515" name="楕円 514"/>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516" name="直線コネクタ 515"/>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1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18"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19"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20"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36592</xdr:rowOff>
    </xdr:from>
    <xdr:ext cx="469744" cy="259045"/>
    <xdr:sp macro="" textlink="">
      <xdr:nvSpPr>
        <xdr:cNvPr id="521" name="n_1mainValue【消防施設】&#10;一人当たり面積"/>
        <xdr:cNvSpPr txBox="1"/>
      </xdr:nvSpPr>
      <xdr:spPr>
        <a:xfrm>
          <a:off x="21075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22" name="n_2main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523" name="n_3main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4" name="テキスト ボックス 5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6" name="テキスト ボックス 53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44" name="テキスト ボックス 54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7" name="直線コネクタ 54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9" name="直線コネクタ 54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5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1" name="直線コネクタ 55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552"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53" name="フローチャート: 判断 552"/>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54" name="フローチャート: 判断 553"/>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55" name="フローチャート: 判断 554"/>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56" name="フローチャート: 判断 555"/>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57" name="フローチャート: 判断 556"/>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137161</xdr:rowOff>
    </xdr:from>
    <xdr:to>
      <xdr:col>85</xdr:col>
      <xdr:colOff>177800</xdr:colOff>
      <xdr:row>105</xdr:row>
      <xdr:rowOff>67311</xdr:rowOff>
    </xdr:to>
    <xdr:sp macro="" textlink="">
      <xdr:nvSpPr>
        <xdr:cNvPr id="563" name="楕円 562"/>
        <xdr:cNvSpPr/>
      </xdr:nvSpPr>
      <xdr:spPr>
        <a:xfrm>
          <a:off x="162687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115588</xdr:rowOff>
    </xdr:from>
    <xdr:ext cx="405111" cy="259045"/>
    <xdr:sp macro="" textlink="">
      <xdr:nvSpPr>
        <xdr:cNvPr id="564" name="【庁舎】&#10;有形固定資産減価償却率該当値テキスト"/>
        <xdr:cNvSpPr txBox="1"/>
      </xdr:nvSpPr>
      <xdr:spPr>
        <a:xfrm>
          <a:off x="16357600"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119380</xdr:rowOff>
    </xdr:from>
    <xdr:to>
      <xdr:col>81</xdr:col>
      <xdr:colOff>101600</xdr:colOff>
      <xdr:row>105</xdr:row>
      <xdr:rowOff>49530</xdr:rowOff>
    </xdr:to>
    <xdr:sp macro="" textlink="">
      <xdr:nvSpPr>
        <xdr:cNvPr id="565" name="楕円 564"/>
        <xdr:cNvSpPr/>
      </xdr:nvSpPr>
      <xdr:spPr>
        <a:xfrm>
          <a:off x="15430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170180</xdr:rowOff>
    </xdr:from>
    <xdr:to>
      <xdr:col>85</xdr:col>
      <xdr:colOff>127000</xdr:colOff>
      <xdr:row>105</xdr:row>
      <xdr:rowOff>16511</xdr:rowOff>
    </xdr:to>
    <xdr:cxnSp macro="">
      <xdr:nvCxnSpPr>
        <xdr:cNvPr id="566" name="直線コネクタ 565"/>
        <xdr:cNvCxnSpPr/>
      </xdr:nvCxnSpPr>
      <xdr:spPr>
        <a:xfrm>
          <a:off x="15481300" y="180009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567" name="楕円 566"/>
        <xdr:cNvSpPr/>
      </xdr:nvSpPr>
      <xdr:spPr>
        <a:xfrm>
          <a:off x="14541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151130</xdr:rowOff>
    </xdr:from>
    <xdr:to>
      <xdr:col>81</xdr:col>
      <xdr:colOff>50800</xdr:colOff>
      <xdr:row>104</xdr:row>
      <xdr:rowOff>170180</xdr:rowOff>
    </xdr:to>
    <xdr:cxnSp macro="">
      <xdr:nvCxnSpPr>
        <xdr:cNvPr id="568" name="直線コネクタ 567"/>
        <xdr:cNvCxnSpPr/>
      </xdr:nvCxnSpPr>
      <xdr:spPr>
        <a:xfrm>
          <a:off x="14592300" y="17981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81280</xdr:rowOff>
    </xdr:from>
    <xdr:to>
      <xdr:col>72</xdr:col>
      <xdr:colOff>38100</xdr:colOff>
      <xdr:row>105</xdr:row>
      <xdr:rowOff>11430</xdr:rowOff>
    </xdr:to>
    <xdr:sp macro="" textlink="">
      <xdr:nvSpPr>
        <xdr:cNvPr id="569" name="楕円 568"/>
        <xdr:cNvSpPr/>
      </xdr:nvSpPr>
      <xdr:spPr>
        <a:xfrm>
          <a:off x="13652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132080</xdr:rowOff>
    </xdr:from>
    <xdr:to>
      <xdr:col>76</xdr:col>
      <xdr:colOff>114300</xdr:colOff>
      <xdr:row>104</xdr:row>
      <xdr:rowOff>151130</xdr:rowOff>
    </xdr:to>
    <xdr:cxnSp macro="">
      <xdr:nvCxnSpPr>
        <xdr:cNvPr id="570" name="直線コネクタ 569"/>
        <xdr:cNvCxnSpPr/>
      </xdr:nvCxnSpPr>
      <xdr:spPr>
        <a:xfrm>
          <a:off x="13703300" y="17962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19050</xdr:rowOff>
    </xdr:from>
    <xdr:to>
      <xdr:col>67</xdr:col>
      <xdr:colOff>101600</xdr:colOff>
      <xdr:row>104</xdr:row>
      <xdr:rowOff>120650</xdr:rowOff>
    </xdr:to>
    <xdr:sp macro="" textlink="">
      <xdr:nvSpPr>
        <xdr:cNvPr id="571" name="楕円 570"/>
        <xdr:cNvSpPr/>
      </xdr:nvSpPr>
      <xdr:spPr>
        <a:xfrm>
          <a:off x="12763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69850</xdr:rowOff>
    </xdr:from>
    <xdr:to>
      <xdr:col>71</xdr:col>
      <xdr:colOff>177800</xdr:colOff>
      <xdr:row>104</xdr:row>
      <xdr:rowOff>132080</xdr:rowOff>
    </xdr:to>
    <xdr:cxnSp macro="">
      <xdr:nvCxnSpPr>
        <xdr:cNvPr id="572" name="直線コネクタ 571"/>
        <xdr:cNvCxnSpPr/>
      </xdr:nvCxnSpPr>
      <xdr:spPr>
        <a:xfrm>
          <a:off x="12814300" y="1790065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573"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574"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575"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576"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40657</xdr:rowOff>
    </xdr:from>
    <xdr:ext cx="405111" cy="259045"/>
    <xdr:sp macro="" textlink="">
      <xdr:nvSpPr>
        <xdr:cNvPr id="577" name="n_1mainValue【庁舎】&#10;有形固定資産減価償却率"/>
        <xdr:cNvSpPr txBox="1"/>
      </xdr:nvSpPr>
      <xdr:spPr>
        <a:xfrm>
          <a:off x="152660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21607</xdr:rowOff>
    </xdr:from>
    <xdr:ext cx="405111" cy="259045"/>
    <xdr:sp macro="" textlink="">
      <xdr:nvSpPr>
        <xdr:cNvPr id="578" name="n_2mainValue【庁舎】&#10;有形固定資産減価償却率"/>
        <xdr:cNvSpPr txBox="1"/>
      </xdr:nvSpPr>
      <xdr:spPr>
        <a:xfrm>
          <a:off x="14389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2557</xdr:rowOff>
    </xdr:from>
    <xdr:ext cx="405111" cy="259045"/>
    <xdr:sp macro="" textlink="">
      <xdr:nvSpPr>
        <xdr:cNvPr id="579" name="n_3mainValue【庁舎】&#10;有形固定資産減価償却率"/>
        <xdr:cNvSpPr txBox="1"/>
      </xdr:nvSpPr>
      <xdr:spPr>
        <a:xfrm>
          <a:off x="13500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111777</xdr:rowOff>
    </xdr:from>
    <xdr:ext cx="405111" cy="259045"/>
    <xdr:sp macro="" textlink="">
      <xdr:nvSpPr>
        <xdr:cNvPr id="580" name="n_4mainValue【庁舎】&#10;有形固定資産減価償却率"/>
        <xdr:cNvSpPr txBox="1"/>
      </xdr:nvSpPr>
      <xdr:spPr>
        <a:xfrm>
          <a:off x="12611744" y="1794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1" name="直線コネクタ 5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2" name="テキスト ボックス 5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3" name="直線コネクタ 5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4" name="テキスト ボックス 5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5" name="直線コネクタ 5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6" name="テキスト ボックス 5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7" name="直線コネクタ 5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8" name="テキスト ボックス 5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9" name="直線コネクタ 5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0" name="テキスト ボックス 5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04" name="直線コネクタ 603"/>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05"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06" name="直線コネクタ 605"/>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07"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08" name="直線コネクタ 607"/>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609"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10" name="フローチャート: 判断 609"/>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11" name="フローチャート: 判断 61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12" name="フローチャート: 判断 611"/>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13" name="フローチャート: 判断 612"/>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14" name="フローチャート: 判断 613"/>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620" name="楕円 619"/>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621" name="【庁舎】&#10;一人当たり面積該当値テキスト"/>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50800</xdr:rowOff>
    </xdr:from>
    <xdr:to>
      <xdr:col>112</xdr:col>
      <xdr:colOff>38100</xdr:colOff>
      <xdr:row>105</xdr:row>
      <xdr:rowOff>152400</xdr:rowOff>
    </xdr:to>
    <xdr:sp macro="" textlink="">
      <xdr:nvSpPr>
        <xdr:cNvPr id="622" name="楕円 621"/>
        <xdr:cNvSpPr/>
      </xdr:nvSpPr>
      <xdr:spPr>
        <a:xfrm>
          <a:off x="21272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101600</xdr:rowOff>
    </xdr:to>
    <xdr:cxnSp macro="">
      <xdr:nvCxnSpPr>
        <xdr:cNvPr id="623" name="直線コネクタ 622"/>
        <xdr:cNvCxnSpPr/>
      </xdr:nvCxnSpPr>
      <xdr:spPr>
        <a:xfrm flipV="1">
          <a:off x="21323300" y="18093689"/>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60961</xdr:rowOff>
    </xdr:from>
    <xdr:to>
      <xdr:col>107</xdr:col>
      <xdr:colOff>101600</xdr:colOff>
      <xdr:row>105</xdr:row>
      <xdr:rowOff>162561</xdr:rowOff>
    </xdr:to>
    <xdr:sp macro="" textlink="">
      <xdr:nvSpPr>
        <xdr:cNvPr id="624" name="楕円 623"/>
        <xdr:cNvSpPr/>
      </xdr:nvSpPr>
      <xdr:spPr>
        <a:xfrm>
          <a:off x="20383500" y="180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101600</xdr:rowOff>
    </xdr:from>
    <xdr:to>
      <xdr:col>111</xdr:col>
      <xdr:colOff>177800</xdr:colOff>
      <xdr:row>105</xdr:row>
      <xdr:rowOff>111761</xdr:rowOff>
    </xdr:to>
    <xdr:cxnSp macro="">
      <xdr:nvCxnSpPr>
        <xdr:cNvPr id="625" name="直線コネクタ 624"/>
        <xdr:cNvCxnSpPr/>
      </xdr:nvCxnSpPr>
      <xdr:spPr>
        <a:xfrm flipV="1">
          <a:off x="20434300" y="181038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68580</xdr:rowOff>
    </xdr:from>
    <xdr:to>
      <xdr:col>102</xdr:col>
      <xdr:colOff>165100</xdr:colOff>
      <xdr:row>105</xdr:row>
      <xdr:rowOff>170180</xdr:rowOff>
    </xdr:to>
    <xdr:sp macro="" textlink="">
      <xdr:nvSpPr>
        <xdr:cNvPr id="626" name="楕円 625"/>
        <xdr:cNvSpPr/>
      </xdr:nvSpPr>
      <xdr:spPr>
        <a:xfrm>
          <a:off x="19494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111761</xdr:rowOff>
    </xdr:from>
    <xdr:to>
      <xdr:col>107</xdr:col>
      <xdr:colOff>50800</xdr:colOff>
      <xdr:row>105</xdr:row>
      <xdr:rowOff>119380</xdr:rowOff>
    </xdr:to>
    <xdr:cxnSp macro="">
      <xdr:nvCxnSpPr>
        <xdr:cNvPr id="627" name="直線コネクタ 626"/>
        <xdr:cNvCxnSpPr/>
      </xdr:nvCxnSpPr>
      <xdr:spPr>
        <a:xfrm flipV="1">
          <a:off x="19545300" y="18114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76200</xdr:rowOff>
    </xdr:from>
    <xdr:to>
      <xdr:col>98</xdr:col>
      <xdr:colOff>38100</xdr:colOff>
      <xdr:row>106</xdr:row>
      <xdr:rowOff>6350</xdr:rowOff>
    </xdr:to>
    <xdr:sp macro="" textlink="">
      <xdr:nvSpPr>
        <xdr:cNvPr id="628" name="楕円 627"/>
        <xdr:cNvSpPr/>
      </xdr:nvSpPr>
      <xdr:spPr>
        <a:xfrm>
          <a:off x="18605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119380</xdr:rowOff>
    </xdr:from>
    <xdr:to>
      <xdr:col>102</xdr:col>
      <xdr:colOff>114300</xdr:colOff>
      <xdr:row>105</xdr:row>
      <xdr:rowOff>127000</xdr:rowOff>
    </xdr:to>
    <xdr:cxnSp macro="">
      <xdr:nvCxnSpPr>
        <xdr:cNvPr id="629" name="直線コネクタ 628"/>
        <xdr:cNvCxnSpPr/>
      </xdr:nvCxnSpPr>
      <xdr:spPr>
        <a:xfrm flipV="1">
          <a:off x="18656300" y="18121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630"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631"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632"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633"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168927</xdr:rowOff>
    </xdr:from>
    <xdr:ext cx="469744" cy="259045"/>
    <xdr:sp macro="" textlink="">
      <xdr:nvSpPr>
        <xdr:cNvPr id="634" name="n_1mainValue【庁舎】&#10;一人当たり面積"/>
        <xdr:cNvSpPr txBox="1"/>
      </xdr:nvSpPr>
      <xdr:spPr>
        <a:xfrm>
          <a:off x="21075727" y="178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7638</xdr:rowOff>
    </xdr:from>
    <xdr:ext cx="469744" cy="259045"/>
    <xdr:sp macro="" textlink="">
      <xdr:nvSpPr>
        <xdr:cNvPr id="635" name="n_2mainValue【庁舎】&#10;一人当たり面積"/>
        <xdr:cNvSpPr txBox="1"/>
      </xdr:nvSpPr>
      <xdr:spPr>
        <a:xfrm>
          <a:off x="201994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15257</xdr:rowOff>
    </xdr:from>
    <xdr:ext cx="469744" cy="259045"/>
    <xdr:sp macro="" textlink="">
      <xdr:nvSpPr>
        <xdr:cNvPr id="636" name="n_3mainValue【庁舎】&#10;一人当たり面積"/>
        <xdr:cNvSpPr txBox="1"/>
      </xdr:nvSpPr>
      <xdr:spPr>
        <a:xfrm>
          <a:off x="1931042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22877</xdr:rowOff>
    </xdr:from>
    <xdr:ext cx="469744" cy="259045"/>
    <xdr:sp macro="" textlink="">
      <xdr:nvSpPr>
        <xdr:cNvPr id="637" name="n_4mainValue【庁舎】&#10;一人当たり面積"/>
        <xdr:cNvSpPr txBox="1"/>
      </xdr:nvSpPr>
      <xdr:spPr>
        <a:xfrm>
          <a:off x="18421427"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いずれの施設も類似団体平均を上回り、老朽化が進行している状況となっている。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公共施設等総合管理計画に基づき、予防保全型管理の推進等により施設の延命化や適正管理に取り組んでいく。</a:t>
          </a:r>
        </a:p>
        <a:p>
          <a:r>
            <a:rPr kumimoji="1" lang="ja-JP" altLang="en-US" sz="1300">
              <a:latin typeface="ＭＳ Ｐゴシック" panose="020B0600070205080204" pitchFamily="50" charset="-128"/>
              <a:ea typeface="ＭＳ Ｐゴシック" panose="020B0600070205080204" pitchFamily="50" charset="-128"/>
            </a:rPr>
            <a:t>　老朽化が極めて進行している体育館は昭和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年に建設された施設であり、適宜修繕を実施するとともに、利用状況等踏まえ今後の方針を検討する。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83</v>
      </c>
      <c r="C3" s="650"/>
      <c r="D3" s="650"/>
      <c r="E3" s="651"/>
      <c r="F3" s="651"/>
      <c r="G3" s="651"/>
      <c r="H3" s="651"/>
      <c r="I3" s="651"/>
      <c r="J3" s="651"/>
      <c r="K3" s="651"/>
      <c r="L3" s="651" t="s">
        <v>84</v>
      </c>
      <c r="M3" s="651"/>
      <c r="N3" s="651"/>
      <c r="O3" s="651"/>
      <c r="P3" s="651"/>
      <c r="Q3" s="651"/>
      <c r="R3" s="654"/>
      <c r="S3" s="654"/>
      <c r="T3" s="654"/>
      <c r="U3" s="654"/>
      <c r="V3" s="655"/>
      <c r="W3" s="545" t="s">
        <v>85</v>
      </c>
      <c r="X3" s="546"/>
      <c r="Y3" s="546"/>
      <c r="Z3" s="546"/>
      <c r="AA3" s="546"/>
      <c r="AB3" s="650"/>
      <c r="AC3" s="654" t="s">
        <v>86</v>
      </c>
      <c r="AD3" s="546"/>
      <c r="AE3" s="546"/>
      <c r="AF3" s="546"/>
      <c r="AG3" s="546"/>
      <c r="AH3" s="546"/>
      <c r="AI3" s="546"/>
      <c r="AJ3" s="546"/>
      <c r="AK3" s="546"/>
      <c r="AL3" s="616"/>
      <c r="AM3" s="545" t="s">
        <v>87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88</v>
      </c>
      <c r="BO3" s="546"/>
      <c r="BP3" s="546"/>
      <c r="BQ3" s="546"/>
      <c r="BR3" s="546"/>
      <c r="BS3" s="546"/>
      <c r="BT3" s="546"/>
      <c r="BU3" s="616"/>
      <c r="BV3" s="545" t="s">
        <v>89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90</v>
      </c>
      <c r="CU3" s="546"/>
      <c r="CV3" s="546"/>
      <c r="CW3" s="546"/>
      <c r="CX3" s="546"/>
      <c r="CY3" s="546"/>
      <c r="CZ3" s="546"/>
      <c r="DA3" s="616"/>
      <c r="DB3" s="545" t="s">
        <v>91</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92</v>
      </c>
      <c r="AZ4" s="459"/>
      <c r="BA4" s="459"/>
      <c r="BB4" s="459"/>
      <c r="BC4" s="459"/>
      <c r="BD4" s="459"/>
      <c r="BE4" s="459"/>
      <c r="BF4" s="459"/>
      <c r="BG4" s="459"/>
      <c r="BH4" s="459"/>
      <c r="BI4" s="459"/>
      <c r="BJ4" s="459"/>
      <c r="BK4" s="459"/>
      <c r="BL4" s="459"/>
      <c r="BM4" s="460"/>
      <c r="BN4" s="461">
        <v>5288732</v>
      </c>
      <c r="BO4" s="462"/>
      <c r="BP4" s="462"/>
      <c r="BQ4" s="462"/>
      <c r="BR4" s="462"/>
      <c r="BS4" s="462"/>
      <c r="BT4" s="462"/>
      <c r="BU4" s="463"/>
      <c r="BV4" s="461">
        <v>5429655</v>
      </c>
      <c r="BW4" s="462"/>
      <c r="BX4" s="462"/>
      <c r="BY4" s="462"/>
      <c r="BZ4" s="462"/>
      <c r="CA4" s="462"/>
      <c r="CB4" s="462"/>
      <c r="CC4" s="463"/>
      <c r="CD4" s="642" t="s">
        <v>93</v>
      </c>
      <c r="CE4" s="643"/>
      <c r="CF4" s="643"/>
      <c r="CG4" s="643"/>
      <c r="CH4" s="643"/>
      <c r="CI4" s="643"/>
      <c r="CJ4" s="643"/>
      <c r="CK4" s="643"/>
      <c r="CL4" s="643"/>
      <c r="CM4" s="643"/>
      <c r="CN4" s="643"/>
      <c r="CO4" s="643"/>
      <c r="CP4" s="643"/>
      <c r="CQ4" s="643"/>
      <c r="CR4" s="643"/>
      <c r="CS4" s="644"/>
      <c r="CT4" s="645">
        <v>7.9</v>
      </c>
      <c r="CU4" s="646"/>
      <c r="CV4" s="646"/>
      <c r="CW4" s="646"/>
      <c r="CX4" s="646"/>
      <c r="CY4" s="646"/>
      <c r="CZ4" s="646"/>
      <c r="DA4" s="647"/>
      <c r="DB4" s="645">
        <v>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94</v>
      </c>
      <c r="AN5" s="440"/>
      <c r="AO5" s="440"/>
      <c r="AP5" s="440"/>
      <c r="AQ5" s="440"/>
      <c r="AR5" s="440"/>
      <c r="AS5" s="440"/>
      <c r="AT5" s="441"/>
      <c r="AU5" s="523" t="s">
        <v>95</v>
      </c>
      <c r="AV5" s="524"/>
      <c r="AW5" s="524"/>
      <c r="AX5" s="524"/>
      <c r="AY5" s="446" t="s">
        <v>96</v>
      </c>
      <c r="AZ5" s="447"/>
      <c r="BA5" s="447"/>
      <c r="BB5" s="447"/>
      <c r="BC5" s="447"/>
      <c r="BD5" s="447"/>
      <c r="BE5" s="447"/>
      <c r="BF5" s="447"/>
      <c r="BG5" s="447"/>
      <c r="BH5" s="447"/>
      <c r="BI5" s="447"/>
      <c r="BJ5" s="447"/>
      <c r="BK5" s="447"/>
      <c r="BL5" s="447"/>
      <c r="BM5" s="448"/>
      <c r="BN5" s="466">
        <v>4763168</v>
      </c>
      <c r="BO5" s="467"/>
      <c r="BP5" s="467"/>
      <c r="BQ5" s="467"/>
      <c r="BR5" s="467"/>
      <c r="BS5" s="467"/>
      <c r="BT5" s="467"/>
      <c r="BU5" s="468"/>
      <c r="BV5" s="466">
        <v>5191793</v>
      </c>
      <c r="BW5" s="467"/>
      <c r="BX5" s="467"/>
      <c r="BY5" s="467"/>
      <c r="BZ5" s="467"/>
      <c r="CA5" s="467"/>
      <c r="CB5" s="467"/>
      <c r="CC5" s="468"/>
      <c r="CD5" s="475" t="s">
        <v>97</v>
      </c>
      <c r="CE5" s="476"/>
      <c r="CF5" s="476"/>
      <c r="CG5" s="476"/>
      <c r="CH5" s="476"/>
      <c r="CI5" s="476"/>
      <c r="CJ5" s="476"/>
      <c r="CK5" s="476"/>
      <c r="CL5" s="476"/>
      <c r="CM5" s="476"/>
      <c r="CN5" s="476"/>
      <c r="CO5" s="476"/>
      <c r="CP5" s="476"/>
      <c r="CQ5" s="476"/>
      <c r="CR5" s="476"/>
      <c r="CS5" s="477"/>
      <c r="CT5" s="436">
        <v>84.9</v>
      </c>
      <c r="CU5" s="437"/>
      <c r="CV5" s="437"/>
      <c r="CW5" s="437"/>
      <c r="CX5" s="437"/>
      <c r="CY5" s="437"/>
      <c r="CZ5" s="437"/>
      <c r="DA5" s="438"/>
      <c r="DB5" s="436">
        <v>83.8</v>
      </c>
      <c r="DC5" s="437"/>
      <c r="DD5" s="437"/>
      <c r="DE5" s="437"/>
      <c r="DF5" s="437"/>
      <c r="DG5" s="437"/>
      <c r="DH5" s="437"/>
      <c r="DI5" s="438"/>
      <c r="DJ5" s="186"/>
      <c r="DK5" s="186"/>
      <c r="DL5" s="186"/>
      <c r="DM5" s="186"/>
      <c r="DN5" s="186"/>
      <c r="DO5" s="186"/>
    </row>
    <row r="6" spans="1:119" ht="18.75" customHeight="1" x14ac:dyDescent="0.15">
      <c r="A6" s="187"/>
      <c r="B6" s="622" t="s">
        <v>98</v>
      </c>
      <c r="C6" s="480"/>
      <c r="D6" s="480"/>
      <c r="E6" s="623"/>
      <c r="F6" s="623"/>
      <c r="G6" s="623"/>
      <c r="H6" s="623"/>
      <c r="I6" s="623"/>
      <c r="J6" s="623"/>
      <c r="K6" s="623"/>
      <c r="L6" s="623" t="s">
        <v>99</v>
      </c>
      <c r="M6" s="623"/>
      <c r="N6" s="623"/>
      <c r="O6" s="623"/>
      <c r="P6" s="623"/>
      <c r="Q6" s="623"/>
      <c r="R6" s="504"/>
      <c r="S6" s="504"/>
      <c r="T6" s="504"/>
      <c r="U6" s="504"/>
      <c r="V6" s="629"/>
      <c r="W6" s="557" t="s">
        <v>100</v>
      </c>
      <c r="X6" s="479"/>
      <c r="Y6" s="479"/>
      <c r="Z6" s="479"/>
      <c r="AA6" s="479"/>
      <c r="AB6" s="480"/>
      <c r="AC6" s="634" t="s">
        <v>101</v>
      </c>
      <c r="AD6" s="635"/>
      <c r="AE6" s="635"/>
      <c r="AF6" s="635"/>
      <c r="AG6" s="635"/>
      <c r="AH6" s="635"/>
      <c r="AI6" s="635"/>
      <c r="AJ6" s="635"/>
      <c r="AK6" s="635"/>
      <c r="AL6" s="636"/>
      <c r="AM6" s="535" t="s">
        <v>102</v>
      </c>
      <c r="AN6" s="440"/>
      <c r="AO6" s="440"/>
      <c r="AP6" s="440"/>
      <c r="AQ6" s="440"/>
      <c r="AR6" s="440"/>
      <c r="AS6" s="440"/>
      <c r="AT6" s="441"/>
      <c r="AU6" s="523" t="s">
        <v>103</v>
      </c>
      <c r="AV6" s="524"/>
      <c r="AW6" s="524"/>
      <c r="AX6" s="524"/>
      <c r="AY6" s="446" t="s">
        <v>104</v>
      </c>
      <c r="AZ6" s="447"/>
      <c r="BA6" s="447"/>
      <c r="BB6" s="447"/>
      <c r="BC6" s="447"/>
      <c r="BD6" s="447"/>
      <c r="BE6" s="447"/>
      <c r="BF6" s="447"/>
      <c r="BG6" s="447"/>
      <c r="BH6" s="447"/>
      <c r="BI6" s="447"/>
      <c r="BJ6" s="447"/>
      <c r="BK6" s="447"/>
      <c r="BL6" s="447"/>
      <c r="BM6" s="448"/>
      <c r="BN6" s="466">
        <v>525564</v>
      </c>
      <c r="BO6" s="467"/>
      <c r="BP6" s="467"/>
      <c r="BQ6" s="467"/>
      <c r="BR6" s="467"/>
      <c r="BS6" s="467"/>
      <c r="BT6" s="467"/>
      <c r="BU6" s="468"/>
      <c r="BV6" s="466">
        <v>237862</v>
      </c>
      <c r="BW6" s="467"/>
      <c r="BX6" s="467"/>
      <c r="BY6" s="467"/>
      <c r="BZ6" s="467"/>
      <c r="CA6" s="467"/>
      <c r="CB6" s="467"/>
      <c r="CC6" s="468"/>
      <c r="CD6" s="475" t="s">
        <v>105</v>
      </c>
      <c r="CE6" s="476"/>
      <c r="CF6" s="476"/>
      <c r="CG6" s="476"/>
      <c r="CH6" s="476"/>
      <c r="CI6" s="476"/>
      <c r="CJ6" s="476"/>
      <c r="CK6" s="476"/>
      <c r="CL6" s="476"/>
      <c r="CM6" s="476"/>
      <c r="CN6" s="476"/>
      <c r="CO6" s="476"/>
      <c r="CP6" s="476"/>
      <c r="CQ6" s="476"/>
      <c r="CR6" s="476"/>
      <c r="CS6" s="477"/>
      <c r="CT6" s="619">
        <v>88.4</v>
      </c>
      <c r="CU6" s="620"/>
      <c r="CV6" s="620"/>
      <c r="CW6" s="620"/>
      <c r="CX6" s="620"/>
      <c r="CY6" s="620"/>
      <c r="CZ6" s="620"/>
      <c r="DA6" s="621"/>
      <c r="DB6" s="619">
        <v>88.4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106</v>
      </c>
      <c r="AN7" s="440"/>
      <c r="AO7" s="440"/>
      <c r="AP7" s="440"/>
      <c r="AQ7" s="440"/>
      <c r="AR7" s="440"/>
      <c r="AS7" s="440"/>
      <c r="AT7" s="441"/>
      <c r="AU7" s="523" t="s">
        <v>103</v>
      </c>
      <c r="AV7" s="524"/>
      <c r="AW7" s="524"/>
      <c r="AX7" s="524"/>
      <c r="AY7" s="446" t="s">
        <v>107</v>
      </c>
      <c r="AZ7" s="447"/>
      <c r="BA7" s="447"/>
      <c r="BB7" s="447"/>
      <c r="BC7" s="447"/>
      <c r="BD7" s="447"/>
      <c r="BE7" s="447"/>
      <c r="BF7" s="447"/>
      <c r="BG7" s="447"/>
      <c r="BH7" s="447"/>
      <c r="BI7" s="447"/>
      <c r="BJ7" s="447"/>
      <c r="BK7" s="447"/>
      <c r="BL7" s="447"/>
      <c r="BM7" s="448"/>
      <c r="BN7" s="466">
        <v>274671</v>
      </c>
      <c r="BO7" s="467"/>
      <c r="BP7" s="467"/>
      <c r="BQ7" s="467"/>
      <c r="BR7" s="467"/>
      <c r="BS7" s="467"/>
      <c r="BT7" s="467"/>
      <c r="BU7" s="468"/>
      <c r="BV7" s="466">
        <v>43439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3190526</v>
      </c>
      <c r="CU7" s="467"/>
      <c r="CV7" s="467"/>
      <c r="CW7" s="467"/>
      <c r="CX7" s="467"/>
      <c r="CY7" s="467"/>
      <c r="CZ7" s="467"/>
      <c r="DA7" s="468"/>
      <c r="DB7" s="466">
        <v>3215607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250893</v>
      </c>
      <c r="BO8" s="467"/>
      <c r="BP8" s="467"/>
      <c r="BQ8" s="467"/>
      <c r="BR8" s="467"/>
      <c r="BS8" s="467"/>
      <c r="BT8" s="467"/>
      <c r="BU8" s="468"/>
      <c r="BV8" s="466">
        <v>194423</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0.41</v>
      </c>
      <c r="CU8" s="580"/>
      <c r="CV8" s="580"/>
      <c r="CW8" s="580"/>
      <c r="CX8" s="580"/>
      <c r="CY8" s="580"/>
      <c r="CZ8" s="580"/>
      <c r="DA8" s="581"/>
      <c r="DB8" s="579">
        <v>0.41</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12188</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95</v>
      </c>
      <c r="AV9" s="524"/>
      <c r="AW9" s="524"/>
      <c r="AX9" s="524"/>
      <c r="AY9" s="446" t="s">
        <v>117</v>
      </c>
      <c r="AZ9" s="447"/>
      <c r="BA9" s="447"/>
      <c r="BB9" s="447"/>
      <c r="BC9" s="447"/>
      <c r="BD9" s="447"/>
      <c r="BE9" s="447"/>
      <c r="BF9" s="447"/>
      <c r="BG9" s="447"/>
      <c r="BH9" s="447"/>
      <c r="BI9" s="447"/>
      <c r="BJ9" s="447"/>
      <c r="BK9" s="447"/>
      <c r="BL9" s="447"/>
      <c r="BM9" s="448"/>
      <c r="BN9" s="466">
        <v>56470</v>
      </c>
      <c r="BO9" s="467"/>
      <c r="BP9" s="467"/>
      <c r="BQ9" s="467"/>
      <c r="BR9" s="467"/>
      <c r="BS9" s="467"/>
      <c r="BT9" s="467"/>
      <c r="BU9" s="468"/>
      <c r="BV9" s="466">
        <v>-15808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11.6</v>
      </c>
      <c r="CU9" s="437"/>
      <c r="CV9" s="437"/>
      <c r="CW9" s="437"/>
      <c r="CX9" s="437"/>
      <c r="CY9" s="437"/>
      <c r="CZ9" s="437"/>
      <c r="DA9" s="438"/>
      <c r="DB9" s="436">
        <v>12.4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12791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66</v>
      </c>
      <c r="BO10" s="467"/>
      <c r="BP10" s="467"/>
      <c r="BQ10" s="467"/>
      <c r="BR10" s="467"/>
      <c r="BS10" s="467"/>
      <c r="BT10" s="467"/>
      <c r="BU10" s="468"/>
      <c r="BV10" s="466">
        <v>87</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11566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121</v>
      </c>
      <c r="AV12" s="524"/>
      <c r="AW12" s="524"/>
      <c r="AX12" s="524"/>
      <c r="AY12" s="446" t="s">
        <v>136</v>
      </c>
      <c r="AZ12" s="447"/>
      <c r="BA12" s="447"/>
      <c r="BB12" s="447"/>
      <c r="BC12" s="447"/>
      <c r="BD12" s="447"/>
      <c r="BE12" s="447"/>
      <c r="BF12" s="447"/>
      <c r="BG12" s="447"/>
      <c r="BH12" s="447"/>
      <c r="BI12" s="447"/>
      <c r="BJ12" s="447"/>
      <c r="BK12" s="447"/>
      <c r="BL12" s="447"/>
      <c r="BM12" s="448"/>
      <c r="BN12" s="466">
        <v>286507</v>
      </c>
      <c r="BO12" s="467"/>
      <c r="BP12" s="467"/>
      <c r="BQ12" s="467"/>
      <c r="BR12" s="467"/>
      <c r="BS12" s="467"/>
      <c r="BT12" s="467"/>
      <c r="BU12" s="468"/>
      <c r="BV12" s="466">
        <v>72321</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11511</v>
      </c>
      <c r="S13" s="570"/>
      <c r="T13" s="570"/>
      <c r="U13" s="570"/>
      <c r="V13" s="571"/>
      <c r="W13" s="557" t="s">
        <v>140</v>
      </c>
      <c r="X13" s="479"/>
      <c r="Y13" s="479"/>
      <c r="Z13" s="479"/>
      <c r="AA13" s="479"/>
      <c r="AB13" s="480"/>
      <c r="AC13" s="442">
        <v>402</v>
      </c>
      <c r="AD13" s="443"/>
      <c r="AE13" s="443"/>
      <c r="AF13" s="443"/>
      <c r="AG13" s="444"/>
      <c r="AH13" s="442">
        <v>423</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-229971</v>
      </c>
      <c r="BO13" s="467"/>
      <c r="BP13" s="467"/>
      <c r="BQ13" s="467"/>
      <c r="BR13" s="467"/>
      <c r="BS13" s="467"/>
      <c r="BT13" s="467"/>
      <c r="BU13" s="468"/>
      <c r="BV13" s="466">
        <v>-88042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10.1</v>
      </c>
      <c r="CU13" s="437"/>
      <c r="CV13" s="437"/>
      <c r="CW13" s="437"/>
      <c r="CX13" s="437"/>
      <c r="CY13" s="437"/>
      <c r="CZ13" s="437"/>
      <c r="DA13" s="438"/>
      <c r="DB13" s="436">
        <v>11.1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11776</v>
      </c>
      <c r="S14" s="570"/>
      <c r="T14" s="570"/>
      <c r="U14" s="570"/>
      <c r="V14" s="571"/>
      <c r="W14" s="572"/>
      <c r="X14" s="482"/>
      <c r="Y14" s="482"/>
      <c r="Z14" s="482"/>
      <c r="AA14" s="482"/>
      <c r="AB14" s="483"/>
      <c r="AC14" s="562">
        <v>6.8</v>
      </c>
      <c r="AD14" s="563"/>
      <c r="AE14" s="563"/>
      <c r="AF14" s="563"/>
      <c r="AG14" s="564"/>
      <c r="AH14" s="562">
        <v>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54.5</v>
      </c>
      <c r="CU14" s="574"/>
      <c r="CV14" s="574"/>
      <c r="CW14" s="574"/>
      <c r="CX14" s="574"/>
      <c r="CY14" s="574"/>
      <c r="CZ14" s="574"/>
      <c r="DA14" s="575"/>
      <c r="DB14" s="573">
        <v>42.8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11732</v>
      </c>
      <c r="S15" s="570"/>
      <c r="T15" s="570"/>
      <c r="U15" s="570"/>
      <c r="V15" s="571"/>
      <c r="W15" s="557" t="s">
        <v>147</v>
      </c>
      <c r="X15" s="479"/>
      <c r="Y15" s="479"/>
      <c r="Z15" s="479"/>
      <c r="AA15" s="479"/>
      <c r="AB15" s="480"/>
      <c r="AC15" s="442">
        <v>1987</v>
      </c>
      <c r="AD15" s="443"/>
      <c r="AE15" s="443"/>
      <c r="AF15" s="443"/>
      <c r="AG15" s="444"/>
      <c r="AH15" s="442">
        <v>1993</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1117683</v>
      </c>
      <c r="BO15" s="462"/>
      <c r="BP15" s="462"/>
      <c r="BQ15" s="462"/>
      <c r="BR15" s="462"/>
      <c r="BS15" s="462"/>
      <c r="BT15" s="462"/>
      <c r="BU15" s="463"/>
      <c r="BV15" s="461">
        <v>1125989</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33.799999999999997</v>
      </c>
      <c r="AD16" s="563"/>
      <c r="AE16" s="563"/>
      <c r="AF16" s="563"/>
      <c r="AG16" s="564"/>
      <c r="AH16" s="562">
        <v>33.1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2788655</v>
      </c>
      <c r="BO16" s="467"/>
      <c r="BP16" s="467"/>
      <c r="BQ16" s="467"/>
      <c r="BR16" s="467"/>
      <c r="BS16" s="467"/>
      <c r="BT16" s="467"/>
      <c r="BU16" s="468"/>
      <c r="BV16" s="466">
        <v>2762787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3495</v>
      </c>
      <c r="AD17" s="443"/>
      <c r="AE17" s="443"/>
      <c r="AF17" s="443"/>
      <c r="AG17" s="444"/>
      <c r="AH17" s="442">
        <v>3598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1392339</v>
      </c>
      <c r="BO17" s="467"/>
      <c r="BP17" s="467"/>
      <c r="BQ17" s="467"/>
      <c r="BR17" s="467"/>
      <c r="BS17" s="467"/>
      <c r="BT17" s="467"/>
      <c r="BU17" s="468"/>
      <c r="BV17" s="466">
        <v>1406865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31.71</v>
      </c>
      <c r="M18" s="531"/>
      <c r="N18" s="531"/>
      <c r="O18" s="531"/>
      <c r="P18" s="531"/>
      <c r="Q18" s="531"/>
      <c r="R18" s="532"/>
      <c r="S18" s="532"/>
      <c r="T18" s="532"/>
      <c r="U18" s="532"/>
      <c r="V18" s="533"/>
      <c r="W18" s="547"/>
      <c r="X18" s="548"/>
      <c r="Y18" s="548"/>
      <c r="Z18" s="548"/>
      <c r="AA18" s="548"/>
      <c r="AB18" s="558"/>
      <c r="AC18" s="430">
        <v>59.4</v>
      </c>
      <c r="AD18" s="431"/>
      <c r="AE18" s="431"/>
      <c r="AF18" s="431"/>
      <c r="AG18" s="534"/>
      <c r="AH18" s="430">
        <v>59.8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2762570</v>
      </c>
      <c r="BO18" s="467"/>
      <c r="BP18" s="467"/>
      <c r="BQ18" s="467"/>
      <c r="BR18" s="467"/>
      <c r="BS18" s="467"/>
      <c r="BT18" s="467"/>
      <c r="BU18" s="468"/>
      <c r="BV18" s="466">
        <v>2727432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384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3742122</v>
      </c>
      <c r="BO19" s="467"/>
      <c r="BP19" s="467"/>
      <c r="BQ19" s="467"/>
      <c r="BR19" s="467"/>
      <c r="BS19" s="467"/>
      <c r="BT19" s="467"/>
      <c r="BU19" s="468"/>
      <c r="BV19" s="466">
        <v>3531218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4028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4433242</v>
      </c>
      <c r="BO23" s="467"/>
      <c r="BP23" s="467"/>
      <c r="BQ23" s="467"/>
      <c r="BR23" s="467"/>
      <c r="BS23" s="467"/>
      <c r="BT23" s="467"/>
      <c r="BU23" s="468"/>
      <c r="BV23" s="466">
        <v>4349265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7180</v>
      </c>
      <c r="R24" s="443"/>
      <c r="S24" s="443"/>
      <c r="T24" s="443"/>
      <c r="U24" s="443"/>
      <c r="V24" s="444"/>
      <c r="W24" s="508"/>
      <c r="X24" s="499"/>
      <c r="Y24" s="500"/>
      <c r="Z24" s="439" t="s">
        <v>171</v>
      </c>
      <c r="AA24" s="440"/>
      <c r="AB24" s="440"/>
      <c r="AC24" s="440"/>
      <c r="AD24" s="440"/>
      <c r="AE24" s="440"/>
      <c r="AF24" s="440"/>
      <c r="AG24" s="441"/>
      <c r="AH24" s="442">
        <v>106</v>
      </c>
      <c r="AI24" s="443"/>
      <c r="AJ24" s="443"/>
      <c r="AK24" s="443"/>
      <c r="AL24" s="444"/>
      <c r="AM24" s="442">
        <v>307930</v>
      </c>
      <c r="AN24" s="443"/>
      <c r="AO24" s="443"/>
      <c r="AP24" s="443"/>
      <c r="AQ24" s="443"/>
      <c r="AR24" s="444"/>
      <c r="AS24" s="442">
        <v>2905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3778793</v>
      </c>
      <c r="BO24" s="467"/>
      <c r="BP24" s="467"/>
      <c r="BQ24" s="467"/>
      <c r="BR24" s="467"/>
      <c r="BS24" s="467"/>
      <c r="BT24" s="467"/>
      <c r="BU24" s="468"/>
      <c r="BV24" s="466">
        <v>3648831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5650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129</v>
      </c>
      <c r="AN25" s="443"/>
      <c r="AO25" s="443"/>
      <c r="AP25" s="443"/>
      <c r="AQ25" s="443"/>
      <c r="AR25" s="444"/>
      <c r="AS25" s="442" t="s">
        <v>129</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75245</v>
      </c>
      <c r="BO25" s="462"/>
      <c r="BP25" s="462"/>
      <c r="BQ25" s="462"/>
      <c r="BR25" s="462"/>
      <c r="BS25" s="462"/>
      <c r="BT25" s="462"/>
      <c r="BU25" s="463"/>
      <c r="BV25" s="461">
        <v>117595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5000</v>
      </c>
      <c r="R26" s="443"/>
      <c r="S26" s="443"/>
      <c r="T26" s="443"/>
      <c r="U26" s="443"/>
      <c r="V26" s="444"/>
      <c r="W26" s="508"/>
      <c r="X26" s="499"/>
      <c r="Y26" s="500"/>
      <c r="Z26" s="439" t="s">
        <v>178</v>
      </c>
      <c r="AA26" s="521"/>
      <c r="AB26" s="521"/>
      <c r="AC26" s="521"/>
      <c r="AD26" s="521"/>
      <c r="AE26" s="521"/>
      <c r="AF26" s="521"/>
      <c r="AG26" s="522"/>
      <c r="AH26" s="442">
        <v>9</v>
      </c>
      <c r="AI26" s="443"/>
      <c r="AJ26" s="443"/>
      <c r="AK26" s="443"/>
      <c r="AL26" s="444"/>
      <c r="AM26" s="442">
        <v>27405</v>
      </c>
      <c r="AN26" s="443"/>
      <c r="AO26" s="443"/>
      <c r="AP26" s="443"/>
      <c r="AQ26" s="443"/>
      <c r="AR26" s="444"/>
      <c r="AS26" s="442">
        <v>3045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2680</v>
      </c>
      <c r="R27" s="443"/>
      <c r="S27" s="443"/>
      <c r="T27" s="443"/>
      <c r="U27" s="443"/>
      <c r="V27" s="444"/>
      <c r="W27" s="508"/>
      <c r="X27" s="499"/>
      <c r="Y27" s="500"/>
      <c r="Z27" s="439" t="s">
        <v>181</v>
      </c>
      <c r="AA27" s="440"/>
      <c r="AB27" s="440"/>
      <c r="AC27" s="440"/>
      <c r="AD27" s="440"/>
      <c r="AE27" s="440"/>
      <c r="AF27" s="440"/>
      <c r="AG27" s="441"/>
      <c r="AH27" s="442" t="s">
        <v>182</v>
      </c>
      <c r="AI27" s="443"/>
      <c r="AJ27" s="443"/>
      <c r="AK27" s="443"/>
      <c r="AL27" s="444"/>
      <c r="AM27" s="442" t="s">
        <v>129</v>
      </c>
      <c r="AN27" s="443"/>
      <c r="AO27" s="443"/>
      <c r="AP27" s="443"/>
      <c r="AQ27" s="443"/>
      <c r="AR27" s="444"/>
      <c r="AS27" s="442" t="s">
        <v>129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179416</v>
      </c>
      <c r="BO27" s="470"/>
      <c r="BP27" s="470"/>
      <c r="BQ27" s="470"/>
      <c r="BR27" s="470"/>
      <c r="BS27" s="470"/>
      <c r="BT27" s="470"/>
      <c r="BU27" s="471"/>
      <c r="BV27" s="469">
        <v>179416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2120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129</v>
      </c>
      <c r="AN28" s="443"/>
      <c r="AO28" s="443"/>
      <c r="AP28" s="443"/>
      <c r="AQ28" s="443"/>
      <c r="AR28" s="444"/>
      <c r="AS28" s="442" t="s">
        <v>129</v>
      </c>
      <c r="AT28" s="443"/>
      <c r="AU28" s="443"/>
      <c r="AV28" s="443"/>
      <c r="AW28" s="443"/>
      <c r="AX28" s="445"/>
      <c r="AY28" s="449" t="s">
        <v>186</v>
      </c>
      <c r="AZ28" s="450"/>
      <c r="BA28" s="450"/>
      <c r="BB28" s="451"/>
      <c r="BC28" s="458" t="s">
        <v>49</v>
      </c>
      <c r="BD28" s="459"/>
      <c r="BE28" s="459"/>
      <c r="BF28" s="459"/>
      <c r="BG28" s="459"/>
      <c r="BH28" s="459"/>
      <c r="BI28" s="459"/>
      <c r="BJ28" s="459"/>
      <c r="BK28" s="459"/>
      <c r="BL28" s="459"/>
      <c r="BM28" s="460"/>
      <c r="BN28" s="461">
        <v>764536</v>
      </c>
      <c r="BO28" s="462"/>
      <c r="BP28" s="462"/>
      <c r="BQ28" s="462"/>
      <c r="BR28" s="462"/>
      <c r="BS28" s="462"/>
      <c r="BT28" s="462"/>
      <c r="BU28" s="463"/>
      <c r="BV28" s="461">
        <v>953677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12</v>
      </c>
      <c r="M29" s="443"/>
      <c r="N29" s="443"/>
      <c r="O29" s="443"/>
      <c r="P29" s="444"/>
      <c r="Q29" s="442">
        <v>1990</v>
      </c>
      <c r="R29" s="443"/>
      <c r="S29" s="443"/>
      <c r="T29" s="443"/>
      <c r="U29" s="443"/>
      <c r="V29" s="444"/>
      <c r="W29" s="509"/>
      <c r="X29" s="510"/>
      <c r="Y29" s="511"/>
      <c r="Z29" s="439" t="s">
        <v>188</v>
      </c>
      <c r="AA29" s="440"/>
      <c r="AB29" s="440"/>
      <c r="AC29" s="440"/>
      <c r="AD29" s="440"/>
      <c r="AE29" s="440"/>
      <c r="AF29" s="440"/>
      <c r="AG29" s="441"/>
      <c r="AH29" s="442">
        <v>106</v>
      </c>
      <c r="AI29" s="443"/>
      <c r="AJ29" s="443"/>
      <c r="AK29" s="443"/>
      <c r="AL29" s="444"/>
      <c r="AM29" s="442">
        <v>307930</v>
      </c>
      <c r="AN29" s="443"/>
      <c r="AO29" s="443"/>
      <c r="AP29" s="443"/>
      <c r="AQ29" s="443"/>
      <c r="AR29" s="444"/>
      <c r="AS29" s="442">
        <v>2905</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549892</v>
      </c>
      <c r="BO29" s="467"/>
      <c r="BP29" s="467"/>
      <c r="BQ29" s="467"/>
      <c r="BR29" s="467"/>
      <c r="BS29" s="467"/>
      <c r="BT29" s="467"/>
      <c r="BU29" s="468"/>
      <c r="BV29" s="466">
        <v>549852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51</v>
      </c>
      <c r="BD30" s="434"/>
      <c r="BE30" s="434"/>
      <c r="BF30" s="434"/>
      <c r="BG30" s="434"/>
      <c r="BH30" s="434"/>
      <c r="BI30" s="434"/>
      <c r="BJ30" s="434"/>
      <c r="BK30" s="434"/>
      <c r="BL30" s="434"/>
      <c r="BM30" s="435"/>
      <c r="BN30" s="469">
        <v>97437</v>
      </c>
      <c r="BO30" s="470"/>
      <c r="BP30" s="470"/>
      <c r="BQ30" s="470"/>
      <c r="BR30" s="470"/>
      <c r="BS30" s="470"/>
      <c r="BT30" s="470"/>
      <c r="BU30" s="471"/>
      <c r="BV30" s="469">
        <v>205635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新潟県中越福祉事務組合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県央土地開発公社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訪問看護事業特別会計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三条・燕・西蒲・南蒲広域養護老人ホーム施設組合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加茂市・田上町消防衛生保育組合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新潟県市町村総合事務組合　【一般会計】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新潟県市町村総合事務組合【職員退職手当支給事業特別会計】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新潟県市町村総合事務組合　【消防団員等公務災害補償事業特別会計】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新潟県市町村総合事務組合【消防賞じゅつ金支給事業特別会計】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新潟県市町村総合事務組合【非常勤職員公務災害補償等特別会計】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新潟県市町村総合事務組合【交通災害共済事業特別会計】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新潟県後期高齢者医療広域連合　【一般会計】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JuJBgsPfDmKtc7d7pD29D+5IPocQQzk1ZUmbTBW/wPAbCQ4NOshH6diSPzgfoERHrPwg3nfiPFAu99A31YxPJQ==" saltValue="O0aFAxQXHbwU1QJSxmEn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1105527</v>
      </c>
      <c r="S5" s="734"/>
      <c r="T5" s="734"/>
      <c r="U5" s="734"/>
      <c r="V5" s="734"/>
      <c r="W5" s="734"/>
      <c r="X5" s="734"/>
      <c r="Y5" s="777"/>
      <c r="Z5" s="795">
        <v>20.9</v>
      </c>
      <c r="AA5" s="795"/>
      <c r="AB5" s="795"/>
      <c r="AC5" s="795"/>
      <c r="AD5" s="796">
        <v>1105527</v>
      </c>
      <c r="AE5" s="796"/>
      <c r="AF5" s="796"/>
      <c r="AG5" s="796"/>
      <c r="AH5" s="796"/>
      <c r="AI5" s="796"/>
      <c r="AJ5" s="796"/>
      <c r="AK5" s="796"/>
      <c r="AL5" s="778">
        <v>35.4</v>
      </c>
      <c r="AM5" s="749"/>
      <c r="AN5" s="749"/>
      <c r="AO5" s="779"/>
      <c r="AP5" s="744" t="s">
        <v>228</v>
      </c>
      <c r="AQ5" s="745"/>
      <c r="AR5" s="745"/>
      <c r="AS5" s="745"/>
      <c r="AT5" s="745"/>
      <c r="AU5" s="745"/>
      <c r="AV5" s="745"/>
      <c r="AW5" s="745"/>
      <c r="AX5" s="745"/>
      <c r="AY5" s="745"/>
      <c r="AZ5" s="745"/>
      <c r="BA5" s="745"/>
      <c r="BB5" s="745"/>
      <c r="BC5" s="745"/>
      <c r="BD5" s="745"/>
      <c r="BE5" s="745"/>
      <c r="BF5" s="746"/>
      <c r="BG5" s="678">
        <v>1072867</v>
      </c>
      <c r="BH5" s="679"/>
      <c r="BI5" s="679"/>
      <c r="BJ5" s="679"/>
      <c r="BK5" s="679"/>
      <c r="BL5" s="679"/>
      <c r="BM5" s="679"/>
      <c r="BN5" s="680"/>
      <c r="BO5" s="715">
        <v>97</v>
      </c>
      <c r="BP5" s="715"/>
      <c r="BQ5" s="715"/>
      <c r="BR5" s="715"/>
      <c r="BS5" s="716">
        <v>4023</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73761</v>
      </c>
      <c r="S6" s="679"/>
      <c r="T6" s="679"/>
      <c r="U6" s="679"/>
      <c r="V6" s="679"/>
      <c r="W6" s="679"/>
      <c r="X6" s="679"/>
      <c r="Y6" s="680"/>
      <c r="Z6" s="715">
        <v>1.4</v>
      </c>
      <c r="AA6" s="715"/>
      <c r="AB6" s="715"/>
      <c r="AC6" s="715"/>
      <c r="AD6" s="716">
        <v>73761</v>
      </c>
      <c r="AE6" s="716"/>
      <c r="AF6" s="716"/>
      <c r="AG6" s="716"/>
      <c r="AH6" s="716"/>
      <c r="AI6" s="716"/>
      <c r="AJ6" s="716"/>
      <c r="AK6" s="716"/>
      <c r="AL6" s="681">
        <v>2.4</v>
      </c>
      <c r="AM6" s="682"/>
      <c r="AN6" s="682"/>
      <c r="AO6" s="717"/>
      <c r="AP6" s="675" t="s">
        <v>233</v>
      </c>
      <c r="AQ6" s="676"/>
      <c r="AR6" s="676"/>
      <c r="AS6" s="676"/>
      <c r="AT6" s="676"/>
      <c r="AU6" s="676"/>
      <c r="AV6" s="676"/>
      <c r="AW6" s="676"/>
      <c r="AX6" s="676"/>
      <c r="AY6" s="676"/>
      <c r="AZ6" s="676"/>
      <c r="BA6" s="676"/>
      <c r="BB6" s="676"/>
      <c r="BC6" s="676"/>
      <c r="BD6" s="676"/>
      <c r="BE6" s="676"/>
      <c r="BF6" s="677"/>
      <c r="BG6" s="678">
        <v>1072867</v>
      </c>
      <c r="BH6" s="679"/>
      <c r="BI6" s="679"/>
      <c r="BJ6" s="679"/>
      <c r="BK6" s="679"/>
      <c r="BL6" s="679"/>
      <c r="BM6" s="679"/>
      <c r="BN6" s="680"/>
      <c r="BO6" s="715">
        <v>97</v>
      </c>
      <c r="BP6" s="715"/>
      <c r="BQ6" s="715"/>
      <c r="BR6" s="715"/>
      <c r="BS6" s="716">
        <v>4023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76841</v>
      </c>
      <c r="CS6" s="679"/>
      <c r="CT6" s="679"/>
      <c r="CU6" s="679"/>
      <c r="CV6" s="679"/>
      <c r="CW6" s="679"/>
      <c r="CX6" s="679"/>
      <c r="CY6" s="680"/>
      <c r="CZ6" s="778">
        <v>1.6</v>
      </c>
      <c r="DA6" s="749"/>
      <c r="DB6" s="749"/>
      <c r="DC6" s="781"/>
      <c r="DD6" s="684" t="s">
        <v>235</v>
      </c>
      <c r="DE6" s="679"/>
      <c r="DF6" s="679"/>
      <c r="DG6" s="679"/>
      <c r="DH6" s="679"/>
      <c r="DI6" s="679"/>
      <c r="DJ6" s="679"/>
      <c r="DK6" s="679"/>
      <c r="DL6" s="679"/>
      <c r="DM6" s="679"/>
      <c r="DN6" s="679"/>
      <c r="DO6" s="679"/>
      <c r="DP6" s="680"/>
      <c r="DQ6" s="684">
        <v>76841</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895</v>
      </c>
      <c r="S7" s="679"/>
      <c r="T7" s="679"/>
      <c r="U7" s="679"/>
      <c r="V7" s="679"/>
      <c r="W7" s="679"/>
      <c r="X7" s="679"/>
      <c r="Y7" s="680"/>
      <c r="Z7" s="715">
        <v>0</v>
      </c>
      <c r="AA7" s="715"/>
      <c r="AB7" s="715"/>
      <c r="AC7" s="715"/>
      <c r="AD7" s="716">
        <v>895</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477136</v>
      </c>
      <c r="BH7" s="679"/>
      <c r="BI7" s="679"/>
      <c r="BJ7" s="679"/>
      <c r="BK7" s="679"/>
      <c r="BL7" s="679"/>
      <c r="BM7" s="679"/>
      <c r="BN7" s="680"/>
      <c r="BO7" s="715">
        <v>43.2</v>
      </c>
      <c r="BP7" s="715"/>
      <c r="BQ7" s="715"/>
      <c r="BR7" s="715"/>
      <c r="BS7" s="716">
        <v>4023</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822978</v>
      </c>
      <c r="CS7" s="679"/>
      <c r="CT7" s="679"/>
      <c r="CU7" s="679"/>
      <c r="CV7" s="679"/>
      <c r="CW7" s="679"/>
      <c r="CX7" s="679"/>
      <c r="CY7" s="680"/>
      <c r="CZ7" s="715">
        <v>17.3</v>
      </c>
      <c r="DA7" s="715"/>
      <c r="DB7" s="715"/>
      <c r="DC7" s="715"/>
      <c r="DD7" s="684">
        <v>330253</v>
      </c>
      <c r="DE7" s="679"/>
      <c r="DF7" s="679"/>
      <c r="DG7" s="679"/>
      <c r="DH7" s="679"/>
      <c r="DI7" s="679"/>
      <c r="DJ7" s="679"/>
      <c r="DK7" s="679"/>
      <c r="DL7" s="679"/>
      <c r="DM7" s="679"/>
      <c r="DN7" s="679"/>
      <c r="DO7" s="679"/>
      <c r="DP7" s="680"/>
      <c r="DQ7" s="684">
        <v>451946</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4574</v>
      </c>
      <c r="S8" s="679"/>
      <c r="T8" s="679"/>
      <c r="U8" s="679"/>
      <c r="V8" s="679"/>
      <c r="W8" s="679"/>
      <c r="X8" s="679"/>
      <c r="Y8" s="680"/>
      <c r="Z8" s="715">
        <v>0.1</v>
      </c>
      <c r="AA8" s="715"/>
      <c r="AB8" s="715"/>
      <c r="AC8" s="715"/>
      <c r="AD8" s="716">
        <v>4574</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21907</v>
      </c>
      <c r="BH8" s="679"/>
      <c r="BI8" s="679"/>
      <c r="BJ8" s="679"/>
      <c r="BK8" s="679"/>
      <c r="BL8" s="679"/>
      <c r="BM8" s="679"/>
      <c r="BN8" s="680"/>
      <c r="BO8" s="715">
        <v>2</v>
      </c>
      <c r="BP8" s="715"/>
      <c r="BQ8" s="715"/>
      <c r="BR8" s="715"/>
      <c r="BS8" s="684" t="s">
        <v>235</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1304390</v>
      </c>
      <c r="CS8" s="679"/>
      <c r="CT8" s="679"/>
      <c r="CU8" s="679"/>
      <c r="CV8" s="679"/>
      <c r="CW8" s="679"/>
      <c r="CX8" s="679"/>
      <c r="CY8" s="680"/>
      <c r="CZ8" s="715">
        <v>27.4</v>
      </c>
      <c r="DA8" s="715"/>
      <c r="DB8" s="715"/>
      <c r="DC8" s="715"/>
      <c r="DD8" s="684">
        <v>17495</v>
      </c>
      <c r="DE8" s="679"/>
      <c r="DF8" s="679"/>
      <c r="DG8" s="679"/>
      <c r="DH8" s="679"/>
      <c r="DI8" s="679"/>
      <c r="DJ8" s="679"/>
      <c r="DK8" s="679"/>
      <c r="DL8" s="679"/>
      <c r="DM8" s="679"/>
      <c r="DN8" s="679"/>
      <c r="DO8" s="679"/>
      <c r="DP8" s="680"/>
      <c r="DQ8" s="684">
        <v>839553</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2470</v>
      </c>
      <c r="S9" s="679"/>
      <c r="T9" s="679"/>
      <c r="U9" s="679"/>
      <c r="V9" s="679"/>
      <c r="W9" s="679"/>
      <c r="X9" s="679"/>
      <c r="Y9" s="680"/>
      <c r="Z9" s="715">
        <v>0</v>
      </c>
      <c r="AA9" s="715"/>
      <c r="AB9" s="715"/>
      <c r="AC9" s="715"/>
      <c r="AD9" s="716">
        <v>2470</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416237</v>
      </c>
      <c r="BH9" s="679"/>
      <c r="BI9" s="679"/>
      <c r="BJ9" s="679"/>
      <c r="BK9" s="679"/>
      <c r="BL9" s="679"/>
      <c r="BM9" s="679"/>
      <c r="BN9" s="680"/>
      <c r="BO9" s="715">
        <v>37.700000000000003</v>
      </c>
      <c r="BP9" s="715"/>
      <c r="BQ9" s="715"/>
      <c r="BR9" s="715"/>
      <c r="BS9" s="684" t="s">
        <v>235</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350025</v>
      </c>
      <c r="CS9" s="679"/>
      <c r="CT9" s="679"/>
      <c r="CU9" s="679"/>
      <c r="CV9" s="679"/>
      <c r="CW9" s="679"/>
      <c r="CX9" s="679"/>
      <c r="CY9" s="680"/>
      <c r="CZ9" s="715">
        <v>7.3</v>
      </c>
      <c r="DA9" s="715"/>
      <c r="DB9" s="715"/>
      <c r="DC9" s="715"/>
      <c r="DD9" s="684">
        <v>3777</v>
      </c>
      <c r="DE9" s="679"/>
      <c r="DF9" s="679"/>
      <c r="DG9" s="679"/>
      <c r="DH9" s="679"/>
      <c r="DI9" s="679"/>
      <c r="DJ9" s="679"/>
      <c r="DK9" s="679"/>
      <c r="DL9" s="679"/>
      <c r="DM9" s="679"/>
      <c r="DN9" s="679"/>
      <c r="DO9" s="679"/>
      <c r="DP9" s="680"/>
      <c r="DQ9" s="684">
        <v>284463</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235</v>
      </c>
      <c r="AA10" s="715"/>
      <c r="AB10" s="715"/>
      <c r="AC10" s="715"/>
      <c r="AD10" s="716" t="s">
        <v>235</v>
      </c>
      <c r="AE10" s="716"/>
      <c r="AF10" s="716"/>
      <c r="AG10" s="716"/>
      <c r="AH10" s="716"/>
      <c r="AI10" s="716"/>
      <c r="AJ10" s="716"/>
      <c r="AK10" s="716"/>
      <c r="AL10" s="681" t="s">
        <v>235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17243</v>
      </c>
      <c r="BH10" s="679"/>
      <c r="BI10" s="679"/>
      <c r="BJ10" s="679"/>
      <c r="BK10" s="679"/>
      <c r="BL10" s="679"/>
      <c r="BM10" s="679"/>
      <c r="BN10" s="680"/>
      <c r="BO10" s="715">
        <v>1.6</v>
      </c>
      <c r="BP10" s="715"/>
      <c r="BQ10" s="715"/>
      <c r="BR10" s="715"/>
      <c r="BS10" s="684" t="s">
        <v>235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12873</v>
      </c>
      <c r="CS10" s="679"/>
      <c r="CT10" s="679"/>
      <c r="CU10" s="679"/>
      <c r="CV10" s="679"/>
      <c r="CW10" s="679"/>
      <c r="CX10" s="679"/>
      <c r="CY10" s="680"/>
      <c r="CZ10" s="715">
        <v>0.3</v>
      </c>
      <c r="DA10" s="715"/>
      <c r="DB10" s="715"/>
      <c r="DC10" s="715"/>
      <c r="DD10" s="684" t="s">
        <v>235</v>
      </c>
      <c r="DE10" s="679"/>
      <c r="DF10" s="679"/>
      <c r="DG10" s="679"/>
      <c r="DH10" s="679"/>
      <c r="DI10" s="679"/>
      <c r="DJ10" s="679"/>
      <c r="DK10" s="679"/>
      <c r="DL10" s="679"/>
      <c r="DM10" s="679"/>
      <c r="DN10" s="679"/>
      <c r="DO10" s="679"/>
      <c r="DP10" s="680"/>
      <c r="DQ10" s="684">
        <v>5804</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194684</v>
      </c>
      <c r="S11" s="679"/>
      <c r="T11" s="679"/>
      <c r="U11" s="679"/>
      <c r="V11" s="679"/>
      <c r="W11" s="679"/>
      <c r="X11" s="679"/>
      <c r="Y11" s="680"/>
      <c r="Z11" s="681">
        <v>3.7</v>
      </c>
      <c r="AA11" s="682"/>
      <c r="AB11" s="682"/>
      <c r="AC11" s="683"/>
      <c r="AD11" s="684">
        <v>194684</v>
      </c>
      <c r="AE11" s="679"/>
      <c r="AF11" s="679"/>
      <c r="AG11" s="679"/>
      <c r="AH11" s="679"/>
      <c r="AI11" s="679"/>
      <c r="AJ11" s="679"/>
      <c r="AK11" s="680"/>
      <c r="AL11" s="681">
        <v>6.2</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21749</v>
      </c>
      <c r="BH11" s="679"/>
      <c r="BI11" s="679"/>
      <c r="BJ11" s="679"/>
      <c r="BK11" s="679"/>
      <c r="BL11" s="679"/>
      <c r="BM11" s="679"/>
      <c r="BN11" s="680"/>
      <c r="BO11" s="715">
        <v>2</v>
      </c>
      <c r="BP11" s="715"/>
      <c r="BQ11" s="715"/>
      <c r="BR11" s="715"/>
      <c r="BS11" s="684">
        <v>4023</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212081</v>
      </c>
      <c r="CS11" s="679"/>
      <c r="CT11" s="679"/>
      <c r="CU11" s="679"/>
      <c r="CV11" s="679"/>
      <c r="CW11" s="679"/>
      <c r="CX11" s="679"/>
      <c r="CY11" s="680"/>
      <c r="CZ11" s="715">
        <v>4.5</v>
      </c>
      <c r="DA11" s="715"/>
      <c r="DB11" s="715"/>
      <c r="DC11" s="715"/>
      <c r="DD11" s="684">
        <v>9157</v>
      </c>
      <c r="DE11" s="679"/>
      <c r="DF11" s="679"/>
      <c r="DG11" s="679"/>
      <c r="DH11" s="679"/>
      <c r="DI11" s="679"/>
      <c r="DJ11" s="679"/>
      <c r="DK11" s="679"/>
      <c r="DL11" s="679"/>
      <c r="DM11" s="679"/>
      <c r="DN11" s="679"/>
      <c r="DO11" s="679"/>
      <c r="DP11" s="680"/>
      <c r="DQ11" s="684">
        <v>165223</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19454</v>
      </c>
      <c r="S12" s="679"/>
      <c r="T12" s="679"/>
      <c r="U12" s="679"/>
      <c r="V12" s="679"/>
      <c r="W12" s="679"/>
      <c r="X12" s="679"/>
      <c r="Y12" s="680"/>
      <c r="Z12" s="715">
        <v>0.4</v>
      </c>
      <c r="AA12" s="715"/>
      <c r="AB12" s="715"/>
      <c r="AC12" s="715"/>
      <c r="AD12" s="716">
        <v>19454</v>
      </c>
      <c r="AE12" s="716"/>
      <c r="AF12" s="716"/>
      <c r="AG12" s="716"/>
      <c r="AH12" s="716"/>
      <c r="AI12" s="716"/>
      <c r="AJ12" s="716"/>
      <c r="AK12" s="716"/>
      <c r="AL12" s="681">
        <v>0.6</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494723</v>
      </c>
      <c r="BH12" s="679"/>
      <c r="BI12" s="679"/>
      <c r="BJ12" s="679"/>
      <c r="BK12" s="679"/>
      <c r="BL12" s="679"/>
      <c r="BM12" s="679"/>
      <c r="BN12" s="680"/>
      <c r="BO12" s="715">
        <v>44.7</v>
      </c>
      <c r="BP12" s="715"/>
      <c r="BQ12" s="715"/>
      <c r="BR12" s="715"/>
      <c r="BS12" s="684" t="s">
        <v>235</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239481</v>
      </c>
      <c r="CS12" s="679"/>
      <c r="CT12" s="679"/>
      <c r="CU12" s="679"/>
      <c r="CV12" s="679"/>
      <c r="CW12" s="679"/>
      <c r="CX12" s="679"/>
      <c r="CY12" s="680"/>
      <c r="CZ12" s="715">
        <v>5</v>
      </c>
      <c r="DA12" s="715"/>
      <c r="DB12" s="715"/>
      <c r="DC12" s="715"/>
      <c r="DD12" s="684">
        <v>18445</v>
      </c>
      <c r="DE12" s="679"/>
      <c r="DF12" s="679"/>
      <c r="DG12" s="679"/>
      <c r="DH12" s="679"/>
      <c r="DI12" s="679"/>
      <c r="DJ12" s="679"/>
      <c r="DK12" s="679"/>
      <c r="DL12" s="679"/>
      <c r="DM12" s="679"/>
      <c r="DN12" s="679"/>
      <c r="DO12" s="679"/>
      <c r="DP12" s="680"/>
      <c r="DQ12" s="684">
        <v>97300</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235</v>
      </c>
      <c r="AA13" s="715"/>
      <c r="AB13" s="715"/>
      <c r="AC13" s="715"/>
      <c r="AD13" s="716" t="s">
        <v>235</v>
      </c>
      <c r="AE13" s="716"/>
      <c r="AF13" s="716"/>
      <c r="AG13" s="716"/>
      <c r="AH13" s="716"/>
      <c r="AI13" s="716"/>
      <c r="AJ13" s="716"/>
      <c r="AK13" s="716"/>
      <c r="AL13" s="681" t="s">
        <v>235</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494428</v>
      </c>
      <c r="BH13" s="679"/>
      <c r="BI13" s="679"/>
      <c r="BJ13" s="679"/>
      <c r="BK13" s="679"/>
      <c r="BL13" s="679"/>
      <c r="BM13" s="679"/>
      <c r="BN13" s="680"/>
      <c r="BO13" s="715">
        <v>44.7</v>
      </c>
      <c r="BP13" s="715"/>
      <c r="BQ13" s="715"/>
      <c r="BR13" s="715"/>
      <c r="BS13" s="684" t="s">
        <v>129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473620</v>
      </c>
      <c r="CS13" s="679"/>
      <c r="CT13" s="679"/>
      <c r="CU13" s="679"/>
      <c r="CV13" s="679"/>
      <c r="CW13" s="679"/>
      <c r="CX13" s="679"/>
      <c r="CY13" s="680"/>
      <c r="CZ13" s="715">
        <v>9.9</v>
      </c>
      <c r="DA13" s="715"/>
      <c r="DB13" s="715"/>
      <c r="DC13" s="715"/>
      <c r="DD13" s="684">
        <v>157281</v>
      </c>
      <c r="DE13" s="679"/>
      <c r="DF13" s="679"/>
      <c r="DG13" s="679"/>
      <c r="DH13" s="679"/>
      <c r="DI13" s="679"/>
      <c r="DJ13" s="679"/>
      <c r="DK13" s="679"/>
      <c r="DL13" s="679"/>
      <c r="DM13" s="679"/>
      <c r="DN13" s="679"/>
      <c r="DO13" s="679"/>
      <c r="DP13" s="680"/>
      <c r="DQ13" s="684">
        <v>356902</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9656</v>
      </c>
      <c r="S14" s="679"/>
      <c r="T14" s="679"/>
      <c r="U14" s="679"/>
      <c r="V14" s="679"/>
      <c r="W14" s="679"/>
      <c r="X14" s="679"/>
      <c r="Y14" s="680"/>
      <c r="Z14" s="715">
        <v>0.2</v>
      </c>
      <c r="AA14" s="715"/>
      <c r="AB14" s="715"/>
      <c r="AC14" s="715"/>
      <c r="AD14" s="716">
        <v>9656</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40939</v>
      </c>
      <c r="BH14" s="679"/>
      <c r="BI14" s="679"/>
      <c r="BJ14" s="679"/>
      <c r="BK14" s="679"/>
      <c r="BL14" s="679"/>
      <c r="BM14" s="679"/>
      <c r="BN14" s="680"/>
      <c r="BO14" s="715">
        <v>3.7</v>
      </c>
      <c r="BP14" s="715"/>
      <c r="BQ14" s="715"/>
      <c r="BR14" s="715"/>
      <c r="BS14" s="684" t="s">
        <v>235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287405</v>
      </c>
      <c r="CS14" s="679"/>
      <c r="CT14" s="679"/>
      <c r="CU14" s="679"/>
      <c r="CV14" s="679"/>
      <c r="CW14" s="679"/>
      <c r="CX14" s="679"/>
      <c r="CY14" s="680"/>
      <c r="CZ14" s="715">
        <v>6</v>
      </c>
      <c r="DA14" s="715"/>
      <c r="DB14" s="715"/>
      <c r="DC14" s="715"/>
      <c r="DD14" s="684">
        <v>62854</v>
      </c>
      <c r="DE14" s="679"/>
      <c r="DF14" s="679"/>
      <c r="DG14" s="679"/>
      <c r="DH14" s="679"/>
      <c r="DI14" s="679"/>
      <c r="DJ14" s="679"/>
      <c r="DK14" s="679"/>
      <c r="DL14" s="679"/>
      <c r="DM14" s="679"/>
      <c r="DN14" s="679"/>
      <c r="DO14" s="679"/>
      <c r="DP14" s="680"/>
      <c r="DQ14" s="684">
        <v>221733</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235</v>
      </c>
      <c r="AA15" s="715"/>
      <c r="AB15" s="715"/>
      <c r="AC15" s="715"/>
      <c r="AD15" s="716" t="s">
        <v>129</v>
      </c>
      <c r="AE15" s="716"/>
      <c r="AF15" s="716"/>
      <c r="AG15" s="716"/>
      <c r="AH15" s="716"/>
      <c r="AI15" s="716"/>
      <c r="AJ15" s="716"/>
      <c r="AK15" s="716"/>
      <c r="AL15" s="681" t="s">
        <v>235</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60069</v>
      </c>
      <c r="BH15" s="679"/>
      <c r="BI15" s="679"/>
      <c r="BJ15" s="679"/>
      <c r="BK15" s="679"/>
      <c r="BL15" s="679"/>
      <c r="BM15" s="679"/>
      <c r="BN15" s="680"/>
      <c r="BO15" s="715">
        <v>5.4</v>
      </c>
      <c r="BP15" s="715"/>
      <c r="BQ15" s="715"/>
      <c r="BR15" s="715"/>
      <c r="BS15" s="684" t="s">
        <v>235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524553</v>
      </c>
      <c r="CS15" s="679"/>
      <c r="CT15" s="679"/>
      <c r="CU15" s="679"/>
      <c r="CV15" s="679"/>
      <c r="CW15" s="679"/>
      <c r="CX15" s="679"/>
      <c r="CY15" s="680"/>
      <c r="CZ15" s="715">
        <v>11</v>
      </c>
      <c r="DA15" s="715"/>
      <c r="DB15" s="715"/>
      <c r="DC15" s="715"/>
      <c r="DD15" s="684">
        <v>160127</v>
      </c>
      <c r="DE15" s="679"/>
      <c r="DF15" s="679"/>
      <c r="DG15" s="679"/>
      <c r="DH15" s="679"/>
      <c r="DI15" s="679"/>
      <c r="DJ15" s="679"/>
      <c r="DK15" s="679"/>
      <c r="DL15" s="679"/>
      <c r="DM15" s="679"/>
      <c r="DN15" s="679"/>
      <c r="DO15" s="679"/>
      <c r="DP15" s="680"/>
      <c r="DQ15" s="684">
        <v>354221</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2564</v>
      </c>
      <c r="S16" s="679"/>
      <c r="T16" s="679"/>
      <c r="U16" s="679"/>
      <c r="V16" s="679"/>
      <c r="W16" s="679"/>
      <c r="X16" s="679"/>
      <c r="Y16" s="680"/>
      <c r="Z16" s="715">
        <v>0</v>
      </c>
      <c r="AA16" s="715"/>
      <c r="AB16" s="715"/>
      <c r="AC16" s="715"/>
      <c r="AD16" s="716">
        <v>2564</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t="s">
        <v>235</v>
      </c>
      <c r="CS16" s="679"/>
      <c r="CT16" s="679"/>
      <c r="CU16" s="679"/>
      <c r="CV16" s="679"/>
      <c r="CW16" s="679"/>
      <c r="CX16" s="679"/>
      <c r="CY16" s="680"/>
      <c r="CZ16" s="715" t="s">
        <v>129</v>
      </c>
      <c r="DA16" s="715"/>
      <c r="DB16" s="715"/>
      <c r="DC16" s="715"/>
      <c r="DD16" s="684" t="s">
        <v>129</v>
      </c>
      <c r="DE16" s="679"/>
      <c r="DF16" s="679"/>
      <c r="DG16" s="679"/>
      <c r="DH16" s="679"/>
      <c r="DI16" s="679"/>
      <c r="DJ16" s="679"/>
      <c r="DK16" s="679"/>
      <c r="DL16" s="679"/>
      <c r="DM16" s="679"/>
      <c r="DN16" s="679"/>
      <c r="DO16" s="679"/>
      <c r="DP16" s="680"/>
      <c r="DQ16" s="684" t="s">
        <v>235</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34229</v>
      </c>
      <c r="S17" s="679"/>
      <c r="T17" s="679"/>
      <c r="U17" s="679"/>
      <c r="V17" s="679"/>
      <c r="W17" s="679"/>
      <c r="X17" s="679"/>
      <c r="Y17" s="680"/>
      <c r="Z17" s="715">
        <v>0.6</v>
      </c>
      <c r="AA17" s="715"/>
      <c r="AB17" s="715"/>
      <c r="AC17" s="715"/>
      <c r="AD17" s="716">
        <v>34229</v>
      </c>
      <c r="AE17" s="716"/>
      <c r="AF17" s="716"/>
      <c r="AG17" s="716"/>
      <c r="AH17" s="716"/>
      <c r="AI17" s="716"/>
      <c r="AJ17" s="716"/>
      <c r="AK17" s="716"/>
      <c r="AL17" s="681">
        <v>1.1000000000000001</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235</v>
      </c>
      <c r="BP17" s="715"/>
      <c r="BQ17" s="715"/>
      <c r="BR17" s="715"/>
      <c r="BS17" s="684" t="s">
        <v>235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458921</v>
      </c>
      <c r="CS17" s="679"/>
      <c r="CT17" s="679"/>
      <c r="CU17" s="679"/>
      <c r="CV17" s="679"/>
      <c r="CW17" s="679"/>
      <c r="CX17" s="679"/>
      <c r="CY17" s="680"/>
      <c r="CZ17" s="715">
        <v>9.6</v>
      </c>
      <c r="DA17" s="715"/>
      <c r="DB17" s="715"/>
      <c r="DC17" s="715"/>
      <c r="DD17" s="684" t="s">
        <v>235</v>
      </c>
      <c r="DE17" s="679"/>
      <c r="DF17" s="679"/>
      <c r="DG17" s="679"/>
      <c r="DH17" s="679"/>
      <c r="DI17" s="679"/>
      <c r="DJ17" s="679"/>
      <c r="DK17" s="679"/>
      <c r="DL17" s="679"/>
      <c r="DM17" s="679"/>
      <c r="DN17" s="679"/>
      <c r="DO17" s="679"/>
      <c r="DP17" s="680"/>
      <c r="DQ17" s="684">
        <v>433921</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5744</v>
      </c>
      <c r="S18" s="679"/>
      <c r="T18" s="679"/>
      <c r="U18" s="679"/>
      <c r="V18" s="679"/>
      <c r="W18" s="679"/>
      <c r="X18" s="679"/>
      <c r="Y18" s="680"/>
      <c r="Z18" s="715">
        <v>0.1</v>
      </c>
      <c r="AA18" s="715"/>
      <c r="AB18" s="715"/>
      <c r="AC18" s="715"/>
      <c r="AD18" s="716">
        <v>5744</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235</v>
      </c>
      <c r="BP18" s="715"/>
      <c r="BQ18" s="715"/>
      <c r="BR18" s="715"/>
      <c r="BS18" s="684" t="s">
        <v>138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129</v>
      </c>
      <c r="DA18" s="715"/>
      <c r="DB18" s="715"/>
      <c r="DC18" s="715"/>
      <c r="DD18" s="684" t="s">
        <v>138</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1249</v>
      </c>
      <c r="S19" s="679"/>
      <c r="T19" s="679"/>
      <c r="U19" s="679"/>
      <c r="V19" s="679"/>
      <c r="W19" s="679"/>
      <c r="X19" s="679"/>
      <c r="Y19" s="680"/>
      <c r="Z19" s="715">
        <v>0</v>
      </c>
      <c r="AA19" s="715"/>
      <c r="AB19" s="715"/>
      <c r="AC19" s="715"/>
      <c r="AD19" s="716">
        <v>1249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32660</v>
      </c>
      <c r="BH19" s="679"/>
      <c r="BI19" s="679"/>
      <c r="BJ19" s="679"/>
      <c r="BK19" s="679"/>
      <c r="BL19" s="679"/>
      <c r="BM19" s="679"/>
      <c r="BN19" s="680"/>
      <c r="BO19" s="715">
        <v>3</v>
      </c>
      <c r="BP19" s="715"/>
      <c r="BQ19" s="715"/>
      <c r="BR19" s="715"/>
      <c r="BS19" s="684" t="s">
        <v>235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311</v>
      </c>
      <c r="S20" s="679"/>
      <c r="T20" s="679"/>
      <c r="U20" s="679"/>
      <c r="V20" s="679"/>
      <c r="W20" s="679"/>
      <c r="X20" s="679"/>
      <c r="Y20" s="680"/>
      <c r="Z20" s="715">
        <v>0</v>
      </c>
      <c r="AA20" s="715"/>
      <c r="AB20" s="715"/>
      <c r="AC20" s="715"/>
      <c r="AD20" s="716">
        <v>311</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32660</v>
      </c>
      <c r="BH20" s="679"/>
      <c r="BI20" s="679"/>
      <c r="BJ20" s="679"/>
      <c r="BK20" s="679"/>
      <c r="BL20" s="679"/>
      <c r="BM20" s="679"/>
      <c r="BN20" s="680"/>
      <c r="BO20" s="715">
        <v>3</v>
      </c>
      <c r="BP20" s="715"/>
      <c r="BQ20" s="715"/>
      <c r="BR20" s="715"/>
      <c r="BS20" s="684" t="s">
        <v>235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4763168</v>
      </c>
      <c r="CS20" s="679"/>
      <c r="CT20" s="679"/>
      <c r="CU20" s="679"/>
      <c r="CV20" s="679"/>
      <c r="CW20" s="679"/>
      <c r="CX20" s="679"/>
      <c r="CY20" s="680"/>
      <c r="CZ20" s="715">
        <v>100</v>
      </c>
      <c r="DA20" s="715"/>
      <c r="DB20" s="715"/>
      <c r="DC20" s="715"/>
      <c r="DD20" s="684">
        <v>759389</v>
      </c>
      <c r="DE20" s="679"/>
      <c r="DF20" s="679"/>
      <c r="DG20" s="679"/>
      <c r="DH20" s="679"/>
      <c r="DI20" s="679"/>
      <c r="DJ20" s="679"/>
      <c r="DK20" s="679"/>
      <c r="DL20" s="679"/>
      <c r="DM20" s="679"/>
      <c r="DN20" s="679"/>
      <c r="DO20" s="679"/>
      <c r="DP20" s="680"/>
      <c r="DQ20" s="684">
        <v>3287907</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26925</v>
      </c>
      <c r="S21" s="679"/>
      <c r="T21" s="679"/>
      <c r="U21" s="679"/>
      <c r="V21" s="679"/>
      <c r="W21" s="679"/>
      <c r="X21" s="679"/>
      <c r="Y21" s="680"/>
      <c r="Z21" s="715">
        <v>0.5</v>
      </c>
      <c r="AA21" s="715"/>
      <c r="AB21" s="715"/>
      <c r="AC21" s="715"/>
      <c r="AD21" s="716">
        <v>26925</v>
      </c>
      <c r="AE21" s="716"/>
      <c r="AF21" s="716"/>
      <c r="AG21" s="716"/>
      <c r="AH21" s="716"/>
      <c r="AI21" s="716"/>
      <c r="AJ21" s="716"/>
      <c r="AK21" s="716"/>
      <c r="AL21" s="681">
        <v>0.9</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32660</v>
      </c>
      <c r="BH21" s="679"/>
      <c r="BI21" s="679"/>
      <c r="BJ21" s="679"/>
      <c r="BK21" s="679"/>
      <c r="BL21" s="679"/>
      <c r="BM21" s="679"/>
      <c r="BN21" s="680"/>
      <c r="BO21" s="715">
        <v>3</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1733457</v>
      </c>
      <c r="S22" s="679"/>
      <c r="T22" s="679"/>
      <c r="U22" s="679"/>
      <c r="V22" s="679"/>
      <c r="W22" s="679"/>
      <c r="X22" s="679"/>
      <c r="Y22" s="680"/>
      <c r="Z22" s="715">
        <v>32.799999999999997</v>
      </c>
      <c r="AA22" s="715"/>
      <c r="AB22" s="715"/>
      <c r="AC22" s="715"/>
      <c r="AD22" s="716">
        <v>1669016</v>
      </c>
      <c r="AE22" s="716"/>
      <c r="AF22" s="716"/>
      <c r="AG22" s="716"/>
      <c r="AH22" s="716"/>
      <c r="AI22" s="716"/>
      <c r="AJ22" s="716"/>
      <c r="AK22" s="716"/>
      <c r="AL22" s="681">
        <v>53.4</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138</v>
      </c>
      <c r="BP22" s="715"/>
      <c r="BQ22" s="715"/>
      <c r="BR22" s="715"/>
      <c r="BS22" s="684" t="s">
        <v>235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1669016</v>
      </c>
      <c r="S23" s="679"/>
      <c r="T23" s="679"/>
      <c r="U23" s="679"/>
      <c r="V23" s="679"/>
      <c r="W23" s="679"/>
      <c r="X23" s="679"/>
      <c r="Y23" s="680"/>
      <c r="Z23" s="715">
        <v>31.6</v>
      </c>
      <c r="AA23" s="715"/>
      <c r="AB23" s="715"/>
      <c r="AC23" s="715"/>
      <c r="AD23" s="716">
        <v>1669016</v>
      </c>
      <c r="AE23" s="716"/>
      <c r="AF23" s="716"/>
      <c r="AG23" s="716"/>
      <c r="AH23" s="716"/>
      <c r="AI23" s="716"/>
      <c r="AJ23" s="716"/>
      <c r="AK23" s="716"/>
      <c r="AL23" s="681">
        <v>53.4</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138</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64441</v>
      </c>
      <c r="S24" s="679"/>
      <c r="T24" s="679"/>
      <c r="U24" s="679"/>
      <c r="V24" s="679"/>
      <c r="W24" s="679"/>
      <c r="X24" s="679"/>
      <c r="Y24" s="680"/>
      <c r="Z24" s="715">
        <v>1.2</v>
      </c>
      <c r="AA24" s="715"/>
      <c r="AB24" s="715"/>
      <c r="AC24" s="715"/>
      <c r="AD24" s="716" t="s">
        <v>129</v>
      </c>
      <c r="AE24" s="716"/>
      <c r="AF24" s="716"/>
      <c r="AG24" s="716"/>
      <c r="AH24" s="716"/>
      <c r="AI24" s="716"/>
      <c r="AJ24" s="716"/>
      <c r="AK24" s="716"/>
      <c r="AL24" s="681" t="s">
        <v>235</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129</v>
      </c>
      <c r="BP24" s="715"/>
      <c r="BQ24" s="715"/>
      <c r="BR24" s="715"/>
      <c r="BS24" s="684" t="s">
        <v>138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1806432</v>
      </c>
      <c r="CS24" s="734"/>
      <c r="CT24" s="734"/>
      <c r="CU24" s="734"/>
      <c r="CV24" s="734"/>
      <c r="CW24" s="734"/>
      <c r="CX24" s="734"/>
      <c r="CY24" s="777"/>
      <c r="CZ24" s="778">
        <v>37.9</v>
      </c>
      <c r="DA24" s="749"/>
      <c r="DB24" s="749"/>
      <c r="DC24" s="781"/>
      <c r="DD24" s="776">
        <v>1324349</v>
      </c>
      <c r="DE24" s="734"/>
      <c r="DF24" s="734"/>
      <c r="DG24" s="734"/>
      <c r="DH24" s="734"/>
      <c r="DI24" s="734"/>
      <c r="DJ24" s="734"/>
      <c r="DK24" s="777"/>
      <c r="DL24" s="776">
        <v>1313951</v>
      </c>
      <c r="DM24" s="734"/>
      <c r="DN24" s="734"/>
      <c r="DO24" s="734"/>
      <c r="DP24" s="734"/>
      <c r="DQ24" s="734"/>
      <c r="DR24" s="734"/>
      <c r="DS24" s="734"/>
      <c r="DT24" s="734"/>
      <c r="DU24" s="734"/>
      <c r="DV24" s="777"/>
      <c r="DW24" s="778">
        <v>40.4</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235</v>
      </c>
      <c r="AA25" s="715"/>
      <c r="AB25" s="715"/>
      <c r="AC25" s="715"/>
      <c r="AD25" s="716" t="s">
        <v>235</v>
      </c>
      <c r="AE25" s="716"/>
      <c r="AF25" s="716"/>
      <c r="AG25" s="716"/>
      <c r="AH25" s="716"/>
      <c r="AI25" s="716"/>
      <c r="AJ25" s="716"/>
      <c r="AK25" s="716"/>
      <c r="AL25" s="681" t="s">
        <v>235</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235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826607</v>
      </c>
      <c r="CS25" s="697"/>
      <c r="CT25" s="697"/>
      <c r="CU25" s="697"/>
      <c r="CV25" s="697"/>
      <c r="CW25" s="697"/>
      <c r="CX25" s="697"/>
      <c r="CY25" s="698"/>
      <c r="CZ25" s="681">
        <v>17.399999999999999</v>
      </c>
      <c r="DA25" s="699"/>
      <c r="DB25" s="699"/>
      <c r="DC25" s="700"/>
      <c r="DD25" s="684">
        <v>712839</v>
      </c>
      <c r="DE25" s="697"/>
      <c r="DF25" s="697"/>
      <c r="DG25" s="697"/>
      <c r="DH25" s="697"/>
      <c r="DI25" s="697"/>
      <c r="DJ25" s="697"/>
      <c r="DK25" s="698"/>
      <c r="DL25" s="684">
        <v>702501</v>
      </c>
      <c r="DM25" s="697"/>
      <c r="DN25" s="697"/>
      <c r="DO25" s="697"/>
      <c r="DP25" s="697"/>
      <c r="DQ25" s="697"/>
      <c r="DR25" s="697"/>
      <c r="DS25" s="697"/>
      <c r="DT25" s="697"/>
      <c r="DU25" s="697"/>
      <c r="DV25" s="698"/>
      <c r="DW25" s="681">
        <v>21.6</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3181271</v>
      </c>
      <c r="S26" s="679"/>
      <c r="T26" s="679"/>
      <c r="U26" s="679"/>
      <c r="V26" s="679"/>
      <c r="W26" s="679"/>
      <c r="X26" s="679"/>
      <c r="Y26" s="680"/>
      <c r="Z26" s="715">
        <v>60.2</v>
      </c>
      <c r="AA26" s="715"/>
      <c r="AB26" s="715"/>
      <c r="AC26" s="715"/>
      <c r="AD26" s="716">
        <v>3116830</v>
      </c>
      <c r="AE26" s="716"/>
      <c r="AF26" s="716"/>
      <c r="AG26" s="716"/>
      <c r="AH26" s="716"/>
      <c r="AI26" s="716"/>
      <c r="AJ26" s="716"/>
      <c r="AK26" s="716"/>
      <c r="AL26" s="681">
        <v>99.7</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129</v>
      </c>
      <c r="BP26" s="715"/>
      <c r="BQ26" s="715"/>
      <c r="BR26" s="715"/>
      <c r="BS26" s="684" t="s">
        <v>235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500750</v>
      </c>
      <c r="CS26" s="679"/>
      <c r="CT26" s="679"/>
      <c r="CU26" s="679"/>
      <c r="CV26" s="679"/>
      <c r="CW26" s="679"/>
      <c r="CX26" s="679"/>
      <c r="CY26" s="680"/>
      <c r="CZ26" s="681">
        <v>10.5</v>
      </c>
      <c r="DA26" s="699"/>
      <c r="DB26" s="699"/>
      <c r="DC26" s="700"/>
      <c r="DD26" s="684">
        <v>390826</v>
      </c>
      <c r="DE26" s="679"/>
      <c r="DF26" s="679"/>
      <c r="DG26" s="679"/>
      <c r="DH26" s="679"/>
      <c r="DI26" s="679"/>
      <c r="DJ26" s="679"/>
      <c r="DK26" s="680"/>
      <c r="DL26" s="684" t="s">
        <v>129</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1247</v>
      </c>
      <c r="S27" s="679"/>
      <c r="T27" s="679"/>
      <c r="U27" s="679"/>
      <c r="V27" s="679"/>
      <c r="W27" s="679"/>
      <c r="X27" s="679"/>
      <c r="Y27" s="680"/>
      <c r="Z27" s="715">
        <v>0</v>
      </c>
      <c r="AA27" s="715"/>
      <c r="AB27" s="715"/>
      <c r="AC27" s="715"/>
      <c r="AD27" s="716">
        <v>1247</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1105527</v>
      </c>
      <c r="BH27" s="679"/>
      <c r="BI27" s="679"/>
      <c r="BJ27" s="679"/>
      <c r="BK27" s="679"/>
      <c r="BL27" s="679"/>
      <c r="BM27" s="679"/>
      <c r="BN27" s="680"/>
      <c r="BO27" s="715">
        <v>100</v>
      </c>
      <c r="BP27" s="715"/>
      <c r="BQ27" s="715"/>
      <c r="BR27" s="715"/>
      <c r="BS27" s="684">
        <v>4023</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520904</v>
      </c>
      <c r="CS27" s="697"/>
      <c r="CT27" s="697"/>
      <c r="CU27" s="697"/>
      <c r="CV27" s="697"/>
      <c r="CW27" s="697"/>
      <c r="CX27" s="697"/>
      <c r="CY27" s="698"/>
      <c r="CZ27" s="681">
        <v>10.9</v>
      </c>
      <c r="DA27" s="699"/>
      <c r="DB27" s="699"/>
      <c r="DC27" s="700"/>
      <c r="DD27" s="684">
        <v>177589</v>
      </c>
      <c r="DE27" s="697"/>
      <c r="DF27" s="697"/>
      <c r="DG27" s="697"/>
      <c r="DH27" s="697"/>
      <c r="DI27" s="697"/>
      <c r="DJ27" s="697"/>
      <c r="DK27" s="698"/>
      <c r="DL27" s="684">
        <v>177529</v>
      </c>
      <c r="DM27" s="697"/>
      <c r="DN27" s="697"/>
      <c r="DO27" s="697"/>
      <c r="DP27" s="697"/>
      <c r="DQ27" s="697"/>
      <c r="DR27" s="697"/>
      <c r="DS27" s="697"/>
      <c r="DT27" s="697"/>
      <c r="DU27" s="697"/>
      <c r="DV27" s="698"/>
      <c r="DW27" s="681">
        <v>5.5</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9573</v>
      </c>
      <c r="S28" s="679"/>
      <c r="T28" s="679"/>
      <c r="U28" s="679"/>
      <c r="V28" s="679"/>
      <c r="W28" s="679"/>
      <c r="X28" s="679"/>
      <c r="Y28" s="680"/>
      <c r="Z28" s="715">
        <v>0.2</v>
      </c>
      <c r="AA28" s="715"/>
      <c r="AB28" s="715"/>
      <c r="AC28" s="715"/>
      <c r="AD28" s="716" t="s">
        <v>138</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458921</v>
      </c>
      <c r="CS28" s="679"/>
      <c r="CT28" s="679"/>
      <c r="CU28" s="679"/>
      <c r="CV28" s="679"/>
      <c r="CW28" s="679"/>
      <c r="CX28" s="679"/>
      <c r="CY28" s="680"/>
      <c r="CZ28" s="681">
        <v>9.6</v>
      </c>
      <c r="DA28" s="699"/>
      <c r="DB28" s="699"/>
      <c r="DC28" s="700"/>
      <c r="DD28" s="684">
        <v>433921</v>
      </c>
      <c r="DE28" s="679"/>
      <c r="DF28" s="679"/>
      <c r="DG28" s="679"/>
      <c r="DH28" s="679"/>
      <c r="DI28" s="679"/>
      <c r="DJ28" s="679"/>
      <c r="DK28" s="680"/>
      <c r="DL28" s="684">
        <v>433921</v>
      </c>
      <c r="DM28" s="679"/>
      <c r="DN28" s="679"/>
      <c r="DO28" s="679"/>
      <c r="DP28" s="679"/>
      <c r="DQ28" s="679"/>
      <c r="DR28" s="679"/>
      <c r="DS28" s="679"/>
      <c r="DT28" s="679"/>
      <c r="DU28" s="679"/>
      <c r="DV28" s="680"/>
      <c r="DW28" s="681">
        <v>13.3</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44771</v>
      </c>
      <c r="S29" s="679"/>
      <c r="T29" s="679"/>
      <c r="U29" s="679"/>
      <c r="V29" s="679"/>
      <c r="W29" s="679"/>
      <c r="X29" s="679"/>
      <c r="Y29" s="680"/>
      <c r="Z29" s="715">
        <v>0.8</v>
      </c>
      <c r="AA29" s="715"/>
      <c r="AB29" s="715"/>
      <c r="AC29" s="715"/>
      <c r="AD29" s="716" t="s">
        <v>129</v>
      </c>
      <c r="AE29" s="716"/>
      <c r="AF29" s="716"/>
      <c r="AG29" s="716"/>
      <c r="AH29" s="716"/>
      <c r="AI29" s="716"/>
      <c r="AJ29" s="716"/>
      <c r="AK29" s="716"/>
      <c r="AL29" s="681" t="s">
        <v>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306</v>
      </c>
      <c r="CG29" s="712"/>
      <c r="CH29" s="712"/>
      <c r="CI29" s="712"/>
      <c r="CJ29" s="712"/>
      <c r="CK29" s="712"/>
      <c r="CL29" s="712"/>
      <c r="CM29" s="712"/>
      <c r="CN29" s="712"/>
      <c r="CO29" s="712"/>
      <c r="CP29" s="712"/>
      <c r="CQ29" s="713"/>
      <c r="CR29" s="678">
        <v>458921</v>
      </c>
      <c r="CS29" s="697"/>
      <c r="CT29" s="697"/>
      <c r="CU29" s="697"/>
      <c r="CV29" s="697"/>
      <c r="CW29" s="697"/>
      <c r="CX29" s="697"/>
      <c r="CY29" s="698"/>
      <c r="CZ29" s="681">
        <v>9.6</v>
      </c>
      <c r="DA29" s="699"/>
      <c r="DB29" s="699"/>
      <c r="DC29" s="700"/>
      <c r="DD29" s="684">
        <v>433921</v>
      </c>
      <c r="DE29" s="697"/>
      <c r="DF29" s="697"/>
      <c r="DG29" s="697"/>
      <c r="DH29" s="697"/>
      <c r="DI29" s="697"/>
      <c r="DJ29" s="697"/>
      <c r="DK29" s="698"/>
      <c r="DL29" s="684">
        <v>433921</v>
      </c>
      <c r="DM29" s="697"/>
      <c r="DN29" s="697"/>
      <c r="DO29" s="697"/>
      <c r="DP29" s="697"/>
      <c r="DQ29" s="697"/>
      <c r="DR29" s="697"/>
      <c r="DS29" s="697"/>
      <c r="DT29" s="697"/>
      <c r="DU29" s="697"/>
      <c r="DV29" s="698"/>
      <c r="DW29" s="681">
        <v>13.3</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47401</v>
      </c>
      <c r="S30" s="679"/>
      <c r="T30" s="679"/>
      <c r="U30" s="679"/>
      <c r="V30" s="679"/>
      <c r="W30" s="679"/>
      <c r="X30" s="679"/>
      <c r="Y30" s="680"/>
      <c r="Z30" s="715">
        <v>0.9</v>
      </c>
      <c r="AA30" s="715"/>
      <c r="AB30" s="715"/>
      <c r="AC30" s="715"/>
      <c r="AD30" s="716" t="s">
        <v>129</v>
      </c>
      <c r="AE30" s="716"/>
      <c r="AF30" s="716"/>
      <c r="AG30" s="716"/>
      <c r="AH30" s="716"/>
      <c r="AI30" s="716"/>
      <c r="AJ30" s="716"/>
      <c r="AK30" s="716"/>
      <c r="AL30" s="681" t="s">
        <v>129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8"/>
      <c r="CE30" s="769"/>
      <c r="CF30" s="711" t="s">
        <v>310</v>
      </c>
      <c r="CG30" s="712"/>
      <c r="CH30" s="712"/>
      <c r="CI30" s="712"/>
      <c r="CJ30" s="712"/>
      <c r="CK30" s="712"/>
      <c r="CL30" s="712"/>
      <c r="CM30" s="712"/>
      <c r="CN30" s="712"/>
      <c r="CO30" s="712"/>
      <c r="CP30" s="712"/>
      <c r="CQ30" s="713"/>
      <c r="CR30" s="678">
        <v>429494</v>
      </c>
      <c r="CS30" s="679"/>
      <c r="CT30" s="679"/>
      <c r="CU30" s="679"/>
      <c r="CV30" s="679"/>
      <c r="CW30" s="679"/>
      <c r="CX30" s="679"/>
      <c r="CY30" s="680"/>
      <c r="CZ30" s="681">
        <v>9</v>
      </c>
      <c r="DA30" s="699"/>
      <c r="DB30" s="699"/>
      <c r="DC30" s="700"/>
      <c r="DD30" s="684">
        <v>404494</v>
      </c>
      <c r="DE30" s="679"/>
      <c r="DF30" s="679"/>
      <c r="DG30" s="679"/>
      <c r="DH30" s="679"/>
      <c r="DI30" s="679"/>
      <c r="DJ30" s="679"/>
      <c r="DK30" s="680"/>
      <c r="DL30" s="684">
        <v>404494</v>
      </c>
      <c r="DM30" s="679"/>
      <c r="DN30" s="679"/>
      <c r="DO30" s="679"/>
      <c r="DP30" s="679"/>
      <c r="DQ30" s="679"/>
      <c r="DR30" s="679"/>
      <c r="DS30" s="679"/>
      <c r="DT30" s="679"/>
      <c r="DU30" s="679"/>
      <c r="DV30" s="680"/>
      <c r="DW30" s="681">
        <v>12.4</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476662</v>
      </c>
      <c r="S31" s="679"/>
      <c r="T31" s="679"/>
      <c r="U31" s="679"/>
      <c r="V31" s="679"/>
      <c r="W31" s="679"/>
      <c r="X31" s="679"/>
      <c r="Y31" s="680"/>
      <c r="Z31" s="715">
        <v>9</v>
      </c>
      <c r="AA31" s="715"/>
      <c r="AB31" s="715"/>
      <c r="AC31" s="715"/>
      <c r="AD31" s="716" t="s">
        <v>235</v>
      </c>
      <c r="AE31" s="716"/>
      <c r="AF31" s="716"/>
      <c r="AG31" s="716"/>
      <c r="AH31" s="716"/>
      <c r="AI31" s="716"/>
      <c r="AJ31" s="716"/>
      <c r="AK31" s="716"/>
      <c r="AL31" s="681" t="s">
        <v>138</v>
      </c>
      <c r="AM31" s="682"/>
      <c r="AN31" s="682"/>
      <c r="AO31" s="717"/>
      <c r="AP31" s="752" t="s">
        <v>312</v>
      </c>
      <c r="AQ31" s="753"/>
      <c r="AR31" s="753"/>
      <c r="AS31" s="753"/>
      <c r="AT31" s="758" t="s">
        <v>313</v>
      </c>
      <c r="AU31" s="231"/>
      <c r="AV31" s="231"/>
      <c r="AW31" s="231"/>
      <c r="AX31" s="744" t="s">
        <v>188</v>
      </c>
      <c r="AY31" s="745"/>
      <c r="AZ31" s="745"/>
      <c r="BA31" s="745"/>
      <c r="BB31" s="745"/>
      <c r="BC31" s="745"/>
      <c r="BD31" s="745"/>
      <c r="BE31" s="745"/>
      <c r="BF31" s="746"/>
      <c r="BG31" s="747">
        <v>99.1</v>
      </c>
      <c r="BH31" s="748"/>
      <c r="BI31" s="748"/>
      <c r="BJ31" s="748"/>
      <c r="BK31" s="748"/>
      <c r="BL31" s="748"/>
      <c r="BM31" s="749">
        <v>97.3</v>
      </c>
      <c r="BN31" s="748"/>
      <c r="BO31" s="748"/>
      <c r="BP31" s="748"/>
      <c r="BQ31" s="750"/>
      <c r="BR31" s="747">
        <v>99.1</v>
      </c>
      <c r="BS31" s="748"/>
      <c r="BT31" s="748"/>
      <c r="BU31" s="748"/>
      <c r="BV31" s="748"/>
      <c r="BW31" s="748"/>
      <c r="BX31" s="749">
        <v>97.1</v>
      </c>
      <c r="BY31" s="748"/>
      <c r="BZ31" s="748"/>
      <c r="CA31" s="748"/>
      <c r="CB31" s="750"/>
      <c r="CD31" s="768"/>
      <c r="CE31" s="769"/>
      <c r="CF31" s="711" t="s">
        <v>314</v>
      </c>
      <c r="CG31" s="712"/>
      <c r="CH31" s="712"/>
      <c r="CI31" s="712"/>
      <c r="CJ31" s="712"/>
      <c r="CK31" s="712"/>
      <c r="CL31" s="712"/>
      <c r="CM31" s="712"/>
      <c r="CN31" s="712"/>
      <c r="CO31" s="712"/>
      <c r="CP31" s="712"/>
      <c r="CQ31" s="713"/>
      <c r="CR31" s="678">
        <v>29427</v>
      </c>
      <c r="CS31" s="697"/>
      <c r="CT31" s="697"/>
      <c r="CU31" s="697"/>
      <c r="CV31" s="697"/>
      <c r="CW31" s="697"/>
      <c r="CX31" s="697"/>
      <c r="CY31" s="698"/>
      <c r="CZ31" s="681">
        <v>0.6</v>
      </c>
      <c r="DA31" s="699"/>
      <c r="DB31" s="699"/>
      <c r="DC31" s="700"/>
      <c r="DD31" s="684">
        <v>29427</v>
      </c>
      <c r="DE31" s="697"/>
      <c r="DF31" s="697"/>
      <c r="DG31" s="697"/>
      <c r="DH31" s="697"/>
      <c r="DI31" s="697"/>
      <c r="DJ31" s="697"/>
      <c r="DK31" s="698"/>
      <c r="DL31" s="684">
        <v>29427</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235</v>
      </c>
      <c r="AA32" s="715"/>
      <c r="AB32" s="715"/>
      <c r="AC32" s="715"/>
      <c r="AD32" s="716" t="s">
        <v>129</v>
      </c>
      <c r="AE32" s="716"/>
      <c r="AF32" s="716"/>
      <c r="AG32" s="716"/>
      <c r="AH32" s="716"/>
      <c r="AI32" s="716"/>
      <c r="AJ32" s="716"/>
      <c r="AK32" s="716"/>
      <c r="AL32" s="681" t="s">
        <v>129</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99.2</v>
      </c>
      <c r="BH32" s="697"/>
      <c r="BI32" s="697"/>
      <c r="BJ32" s="697"/>
      <c r="BK32" s="697"/>
      <c r="BL32" s="697"/>
      <c r="BM32" s="682">
        <v>98.2</v>
      </c>
      <c r="BN32" s="743"/>
      <c r="BO32" s="743"/>
      <c r="BP32" s="743"/>
      <c r="BQ32" s="721"/>
      <c r="BR32" s="751">
        <v>99.5</v>
      </c>
      <c r="BS32" s="697"/>
      <c r="BT32" s="697"/>
      <c r="BU32" s="697"/>
      <c r="BV32" s="697"/>
      <c r="BW32" s="697"/>
      <c r="BX32" s="682">
        <v>98.2</v>
      </c>
      <c r="BY32" s="743"/>
      <c r="BZ32" s="743"/>
      <c r="CA32" s="743"/>
      <c r="CB32" s="721"/>
      <c r="CD32" s="770"/>
      <c r="CE32" s="771"/>
      <c r="CF32" s="711" t="s">
        <v>318</v>
      </c>
      <c r="CG32" s="712"/>
      <c r="CH32" s="712"/>
      <c r="CI32" s="712"/>
      <c r="CJ32" s="712"/>
      <c r="CK32" s="712"/>
      <c r="CL32" s="712"/>
      <c r="CM32" s="712"/>
      <c r="CN32" s="712"/>
      <c r="CO32" s="712"/>
      <c r="CP32" s="712"/>
      <c r="CQ32" s="713"/>
      <c r="CR32" s="678" t="s">
        <v>235</v>
      </c>
      <c r="CS32" s="679"/>
      <c r="CT32" s="679"/>
      <c r="CU32" s="679"/>
      <c r="CV32" s="679"/>
      <c r="CW32" s="679"/>
      <c r="CX32" s="679"/>
      <c r="CY32" s="680"/>
      <c r="CZ32" s="681" t="s">
        <v>235</v>
      </c>
      <c r="DA32" s="699"/>
      <c r="DB32" s="699"/>
      <c r="DC32" s="700"/>
      <c r="DD32" s="684" t="s">
        <v>129</v>
      </c>
      <c r="DE32" s="679"/>
      <c r="DF32" s="679"/>
      <c r="DG32" s="679"/>
      <c r="DH32" s="679"/>
      <c r="DI32" s="679"/>
      <c r="DJ32" s="679"/>
      <c r="DK32" s="680"/>
      <c r="DL32" s="684" t="s">
        <v>138</v>
      </c>
      <c r="DM32" s="679"/>
      <c r="DN32" s="679"/>
      <c r="DO32" s="679"/>
      <c r="DP32" s="679"/>
      <c r="DQ32" s="679"/>
      <c r="DR32" s="679"/>
      <c r="DS32" s="679"/>
      <c r="DT32" s="679"/>
      <c r="DU32" s="679"/>
      <c r="DV32" s="680"/>
      <c r="DW32" s="681" t="s">
        <v>138</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265569</v>
      </c>
      <c r="S33" s="679"/>
      <c r="T33" s="679"/>
      <c r="U33" s="679"/>
      <c r="V33" s="679"/>
      <c r="W33" s="679"/>
      <c r="X33" s="679"/>
      <c r="Y33" s="680"/>
      <c r="Z33" s="715">
        <v>5</v>
      </c>
      <c r="AA33" s="715"/>
      <c r="AB33" s="715"/>
      <c r="AC33" s="715"/>
      <c r="AD33" s="716" t="s">
        <v>129</v>
      </c>
      <c r="AE33" s="716"/>
      <c r="AF33" s="716"/>
      <c r="AG33" s="716"/>
      <c r="AH33" s="716"/>
      <c r="AI33" s="716"/>
      <c r="AJ33" s="716"/>
      <c r="AK33" s="716"/>
      <c r="AL33" s="681" t="s">
        <v>235</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98.8</v>
      </c>
      <c r="BH33" s="663"/>
      <c r="BI33" s="663"/>
      <c r="BJ33" s="663"/>
      <c r="BK33" s="663"/>
      <c r="BL33" s="663"/>
      <c r="BM33" s="706">
        <v>95.8</v>
      </c>
      <c r="BN33" s="663"/>
      <c r="BO33" s="663"/>
      <c r="BP33" s="663"/>
      <c r="BQ33" s="727"/>
      <c r="BR33" s="742">
        <v>98.7</v>
      </c>
      <c r="BS33" s="663"/>
      <c r="BT33" s="663"/>
      <c r="BU33" s="663"/>
      <c r="BV33" s="663"/>
      <c r="BW33" s="663"/>
      <c r="BX33" s="706">
        <v>95.3</v>
      </c>
      <c r="BY33" s="663"/>
      <c r="BZ33" s="663"/>
      <c r="CA33" s="663"/>
      <c r="CB33" s="727"/>
      <c r="CD33" s="711" t="s">
        <v>321</v>
      </c>
      <c r="CE33" s="712"/>
      <c r="CF33" s="712"/>
      <c r="CG33" s="712"/>
      <c r="CH33" s="712"/>
      <c r="CI33" s="712"/>
      <c r="CJ33" s="712"/>
      <c r="CK33" s="712"/>
      <c r="CL33" s="712"/>
      <c r="CM33" s="712"/>
      <c r="CN33" s="712"/>
      <c r="CO33" s="712"/>
      <c r="CP33" s="712"/>
      <c r="CQ33" s="713"/>
      <c r="CR33" s="678">
        <v>2197347</v>
      </c>
      <c r="CS33" s="697"/>
      <c r="CT33" s="697"/>
      <c r="CU33" s="697"/>
      <c r="CV33" s="697"/>
      <c r="CW33" s="697"/>
      <c r="CX33" s="697"/>
      <c r="CY33" s="698"/>
      <c r="CZ33" s="681">
        <v>46.1</v>
      </c>
      <c r="DA33" s="699"/>
      <c r="DB33" s="699"/>
      <c r="DC33" s="700"/>
      <c r="DD33" s="684">
        <v>1822145</v>
      </c>
      <c r="DE33" s="697"/>
      <c r="DF33" s="697"/>
      <c r="DG33" s="697"/>
      <c r="DH33" s="697"/>
      <c r="DI33" s="697"/>
      <c r="DJ33" s="697"/>
      <c r="DK33" s="698"/>
      <c r="DL33" s="684">
        <v>1448619</v>
      </c>
      <c r="DM33" s="697"/>
      <c r="DN33" s="697"/>
      <c r="DO33" s="697"/>
      <c r="DP33" s="697"/>
      <c r="DQ33" s="697"/>
      <c r="DR33" s="697"/>
      <c r="DS33" s="697"/>
      <c r="DT33" s="697"/>
      <c r="DU33" s="697"/>
      <c r="DV33" s="698"/>
      <c r="DW33" s="681">
        <v>44.5</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4930</v>
      </c>
      <c r="S34" s="679"/>
      <c r="T34" s="679"/>
      <c r="U34" s="679"/>
      <c r="V34" s="679"/>
      <c r="W34" s="679"/>
      <c r="X34" s="679"/>
      <c r="Y34" s="680"/>
      <c r="Z34" s="715">
        <v>0.1</v>
      </c>
      <c r="AA34" s="715"/>
      <c r="AB34" s="715"/>
      <c r="AC34" s="715"/>
      <c r="AD34" s="716">
        <v>427</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701481</v>
      </c>
      <c r="CS34" s="679"/>
      <c r="CT34" s="679"/>
      <c r="CU34" s="679"/>
      <c r="CV34" s="679"/>
      <c r="CW34" s="679"/>
      <c r="CX34" s="679"/>
      <c r="CY34" s="680"/>
      <c r="CZ34" s="681">
        <v>14.7</v>
      </c>
      <c r="DA34" s="699"/>
      <c r="DB34" s="699"/>
      <c r="DC34" s="700"/>
      <c r="DD34" s="684">
        <v>598898</v>
      </c>
      <c r="DE34" s="679"/>
      <c r="DF34" s="679"/>
      <c r="DG34" s="679"/>
      <c r="DH34" s="679"/>
      <c r="DI34" s="679"/>
      <c r="DJ34" s="679"/>
      <c r="DK34" s="680"/>
      <c r="DL34" s="684">
        <v>357825</v>
      </c>
      <c r="DM34" s="679"/>
      <c r="DN34" s="679"/>
      <c r="DO34" s="679"/>
      <c r="DP34" s="679"/>
      <c r="DQ34" s="679"/>
      <c r="DR34" s="679"/>
      <c r="DS34" s="679"/>
      <c r="DT34" s="679"/>
      <c r="DU34" s="679"/>
      <c r="DV34" s="680"/>
      <c r="DW34" s="681">
        <v>11</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18121</v>
      </c>
      <c r="S35" s="679"/>
      <c r="T35" s="679"/>
      <c r="U35" s="679"/>
      <c r="V35" s="679"/>
      <c r="W35" s="679"/>
      <c r="X35" s="679"/>
      <c r="Y35" s="680"/>
      <c r="Z35" s="715">
        <v>0.3</v>
      </c>
      <c r="AA35" s="715"/>
      <c r="AB35" s="715"/>
      <c r="AC35" s="715"/>
      <c r="AD35" s="716" t="s">
        <v>138</v>
      </c>
      <c r="AE35" s="716"/>
      <c r="AF35" s="716"/>
      <c r="AG35" s="716"/>
      <c r="AH35" s="716"/>
      <c r="AI35" s="716"/>
      <c r="AJ35" s="716"/>
      <c r="AK35" s="716"/>
      <c r="AL35" s="681" t="s">
        <v>138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146314</v>
      </c>
      <c r="CS35" s="697"/>
      <c r="CT35" s="697"/>
      <c r="CU35" s="697"/>
      <c r="CV35" s="697"/>
      <c r="CW35" s="697"/>
      <c r="CX35" s="697"/>
      <c r="CY35" s="698"/>
      <c r="CZ35" s="681">
        <v>3.1</v>
      </c>
      <c r="DA35" s="699"/>
      <c r="DB35" s="699"/>
      <c r="DC35" s="700"/>
      <c r="DD35" s="684">
        <v>135803</v>
      </c>
      <c r="DE35" s="697"/>
      <c r="DF35" s="697"/>
      <c r="DG35" s="697"/>
      <c r="DH35" s="697"/>
      <c r="DI35" s="697"/>
      <c r="DJ35" s="697"/>
      <c r="DK35" s="698"/>
      <c r="DL35" s="684">
        <v>135803</v>
      </c>
      <c r="DM35" s="697"/>
      <c r="DN35" s="697"/>
      <c r="DO35" s="697"/>
      <c r="DP35" s="697"/>
      <c r="DQ35" s="697"/>
      <c r="DR35" s="697"/>
      <c r="DS35" s="697"/>
      <c r="DT35" s="697"/>
      <c r="DU35" s="697"/>
      <c r="DV35" s="698"/>
      <c r="DW35" s="681">
        <v>4.2</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398856</v>
      </c>
      <c r="S36" s="679"/>
      <c r="T36" s="679"/>
      <c r="U36" s="679"/>
      <c r="V36" s="679"/>
      <c r="W36" s="679"/>
      <c r="X36" s="679"/>
      <c r="Y36" s="680"/>
      <c r="Z36" s="715">
        <v>7.5</v>
      </c>
      <c r="AA36" s="715"/>
      <c r="AB36" s="715"/>
      <c r="AC36" s="715"/>
      <c r="AD36" s="716" t="s">
        <v>235</v>
      </c>
      <c r="AE36" s="716"/>
      <c r="AF36" s="716"/>
      <c r="AG36" s="716"/>
      <c r="AH36" s="716"/>
      <c r="AI36" s="716"/>
      <c r="AJ36" s="716"/>
      <c r="AK36" s="716"/>
      <c r="AL36" s="681" t="s">
        <v>235</v>
      </c>
      <c r="AM36" s="682"/>
      <c r="AN36" s="682"/>
      <c r="AO36" s="717"/>
      <c r="AP36" s="235"/>
      <c r="AQ36" s="730" t="s">
        <v>329</v>
      </c>
      <c r="AR36" s="731"/>
      <c r="AS36" s="731"/>
      <c r="AT36" s="731"/>
      <c r="AU36" s="731"/>
      <c r="AV36" s="731"/>
      <c r="AW36" s="731"/>
      <c r="AX36" s="731"/>
      <c r="AY36" s="732"/>
      <c r="AZ36" s="733">
        <v>671419</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16014</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532590</v>
      </c>
      <c r="CS36" s="679"/>
      <c r="CT36" s="679"/>
      <c r="CU36" s="679"/>
      <c r="CV36" s="679"/>
      <c r="CW36" s="679"/>
      <c r="CX36" s="679"/>
      <c r="CY36" s="680"/>
      <c r="CZ36" s="681">
        <v>11.2</v>
      </c>
      <c r="DA36" s="699"/>
      <c r="DB36" s="699"/>
      <c r="DC36" s="700"/>
      <c r="DD36" s="684">
        <v>494628</v>
      </c>
      <c r="DE36" s="679"/>
      <c r="DF36" s="679"/>
      <c r="DG36" s="679"/>
      <c r="DH36" s="679"/>
      <c r="DI36" s="679"/>
      <c r="DJ36" s="679"/>
      <c r="DK36" s="680"/>
      <c r="DL36" s="684">
        <v>410823</v>
      </c>
      <c r="DM36" s="679"/>
      <c r="DN36" s="679"/>
      <c r="DO36" s="679"/>
      <c r="DP36" s="679"/>
      <c r="DQ36" s="679"/>
      <c r="DR36" s="679"/>
      <c r="DS36" s="679"/>
      <c r="DT36" s="679"/>
      <c r="DU36" s="679"/>
      <c r="DV36" s="680"/>
      <c r="DW36" s="681">
        <v>12.6</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140562</v>
      </c>
      <c r="S37" s="679"/>
      <c r="T37" s="679"/>
      <c r="U37" s="679"/>
      <c r="V37" s="679"/>
      <c r="W37" s="679"/>
      <c r="X37" s="679"/>
      <c r="Y37" s="680"/>
      <c r="Z37" s="715">
        <v>2.7</v>
      </c>
      <c r="AA37" s="715"/>
      <c r="AB37" s="715"/>
      <c r="AC37" s="715"/>
      <c r="AD37" s="716" t="s">
        <v>129</v>
      </c>
      <c r="AE37" s="716"/>
      <c r="AF37" s="716"/>
      <c r="AG37" s="716"/>
      <c r="AH37" s="716"/>
      <c r="AI37" s="716"/>
      <c r="AJ37" s="716"/>
      <c r="AK37" s="716"/>
      <c r="AL37" s="681" t="s">
        <v>235</v>
      </c>
      <c r="AM37" s="682"/>
      <c r="AN37" s="682"/>
      <c r="AO37" s="717"/>
      <c r="AQ37" s="718" t="s">
        <v>333</v>
      </c>
      <c r="AR37" s="719"/>
      <c r="AS37" s="719"/>
      <c r="AT37" s="719"/>
      <c r="AU37" s="719"/>
      <c r="AV37" s="719"/>
      <c r="AW37" s="719"/>
      <c r="AX37" s="719"/>
      <c r="AY37" s="720"/>
      <c r="AZ37" s="678">
        <v>238230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-1616</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344493</v>
      </c>
      <c r="CS37" s="697"/>
      <c r="CT37" s="697"/>
      <c r="CU37" s="697"/>
      <c r="CV37" s="697"/>
      <c r="CW37" s="697"/>
      <c r="CX37" s="697"/>
      <c r="CY37" s="698"/>
      <c r="CZ37" s="681">
        <v>7.2</v>
      </c>
      <c r="DA37" s="699"/>
      <c r="DB37" s="699"/>
      <c r="DC37" s="700"/>
      <c r="DD37" s="684">
        <v>344493</v>
      </c>
      <c r="DE37" s="697"/>
      <c r="DF37" s="697"/>
      <c r="DG37" s="697"/>
      <c r="DH37" s="697"/>
      <c r="DI37" s="697"/>
      <c r="DJ37" s="697"/>
      <c r="DK37" s="698"/>
      <c r="DL37" s="684">
        <v>333945</v>
      </c>
      <c r="DM37" s="697"/>
      <c r="DN37" s="697"/>
      <c r="DO37" s="697"/>
      <c r="DP37" s="697"/>
      <c r="DQ37" s="697"/>
      <c r="DR37" s="697"/>
      <c r="DS37" s="697"/>
      <c r="DT37" s="697"/>
      <c r="DU37" s="697"/>
      <c r="DV37" s="698"/>
      <c r="DW37" s="681">
        <v>10.3</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186298</v>
      </c>
      <c r="S38" s="679"/>
      <c r="T38" s="679"/>
      <c r="U38" s="679"/>
      <c r="V38" s="679"/>
      <c r="W38" s="679"/>
      <c r="X38" s="679"/>
      <c r="Y38" s="680"/>
      <c r="Z38" s="715">
        <v>3.5</v>
      </c>
      <c r="AA38" s="715"/>
      <c r="AB38" s="715"/>
      <c r="AC38" s="715"/>
      <c r="AD38" s="716">
        <v>6492</v>
      </c>
      <c r="AE38" s="716"/>
      <c r="AF38" s="716"/>
      <c r="AG38" s="716"/>
      <c r="AH38" s="716"/>
      <c r="AI38" s="716"/>
      <c r="AJ38" s="716"/>
      <c r="AK38" s="716"/>
      <c r="AL38" s="681">
        <v>0.2</v>
      </c>
      <c r="AM38" s="682"/>
      <c r="AN38" s="682"/>
      <c r="AO38" s="717"/>
      <c r="AQ38" s="718" t="s">
        <v>337</v>
      </c>
      <c r="AR38" s="719"/>
      <c r="AS38" s="719"/>
      <c r="AT38" s="719"/>
      <c r="AU38" s="719"/>
      <c r="AV38" s="719"/>
      <c r="AW38" s="719"/>
      <c r="AX38" s="719"/>
      <c r="AY38" s="720"/>
      <c r="AZ38" s="678">
        <v>3878</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1694</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667541</v>
      </c>
      <c r="CS38" s="679"/>
      <c r="CT38" s="679"/>
      <c r="CU38" s="679"/>
      <c r="CV38" s="679"/>
      <c r="CW38" s="679"/>
      <c r="CX38" s="679"/>
      <c r="CY38" s="680"/>
      <c r="CZ38" s="681">
        <v>14</v>
      </c>
      <c r="DA38" s="699"/>
      <c r="DB38" s="699"/>
      <c r="DC38" s="700"/>
      <c r="DD38" s="684">
        <v>590824</v>
      </c>
      <c r="DE38" s="679"/>
      <c r="DF38" s="679"/>
      <c r="DG38" s="679"/>
      <c r="DH38" s="679"/>
      <c r="DI38" s="679"/>
      <c r="DJ38" s="679"/>
      <c r="DK38" s="680"/>
      <c r="DL38" s="684">
        <v>543269</v>
      </c>
      <c r="DM38" s="679"/>
      <c r="DN38" s="679"/>
      <c r="DO38" s="679"/>
      <c r="DP38" s="679"/>
      <c r="DQ38" s="679"/>
      <c r="DR38" s="679"/>
      <c r="DS38" s="679"/>
      <c r="DT38" s="679"/>
      <c r="DU38" s="679"/>
      <c r="DV38" s="680"/>
      <c r="DW38" s="681">
        <v>16.7</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513471</v>
      </c>
      <c r="S39" s="679"/>
      <c r="T39" s="679"/>
      <c r="U39" s="679"/>
      <c r="V39" s="679"/>
      <c r="W39" s="679"/>
      <c r="X39" s="679"/>
      <c r="Y39" s="680"/>
      <c r="Z39" s="715">
        <v>9.6999999999999993</v>
      </c>
      <c r="AA39" s="715"/>
      <c r="AB39" s="715"/>
      <c r="AC39" s="715"/>
      <c r="AD39" s="716" t="s">
        <v>235</v>
      </c>
      <c r="AE39" s="716"/>
      <c r="AF39" s="716"/>
      <c r="AG39" s="716"/>
      <c r="AH39" s="716"/>
      <c r="AI39" s="716"/>
      <c r="AJ39" s="716"/>
      <c r="AK39" s="716"/>
      <c r="AL39" s="681" t="s">
        <v>129</v>
      </c>
      <c r="AM39" s="682"/>
      <c r="AN39" s="682"/>
      <c r="AO39" s="717"/>
      <c r="AQ39" s="718" t="s">
        <v>341</v>
      </c>
      <c r="AR39" s="719"/>
      <c r="AS39" s="719"/>
      <c r="AT39" s="719"/>
      <c r="AU39" s="719"/>
      <c r="AV39" s="719"/>
      <c r="AW39" s="719"/>
      <c r="AX39" s="719"/>
      <c r="AY39" s="720"/>
      <c r="AZ39" s="678" t="s">
        <v>235</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2750</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1201</v>
      </c>
      <c r="CS39" s="697"/>
      <c r="CT39" s="697"/>
      <c r="CU39" s="697"/>
      <c r="CV39" s="697"/>
      <c r="CW39" s="697"/>
      <c r="CX39" s="697"/>
      <c r="CY39" s="698"/>
      <c r="CZ39" s="681">
        <v>0</v>
      </c>
      <c r="DA39" s="699"/>
      <c r="DB39" s="699"/>
      <c r="DC39" s="700"/>
      <c r="DD39" s="684">
        <v>1072</v>
      </c>
      <c r="DE39" s="697"/>
      <c r="DF39" s="697"/>
      <c r="DG39" s="697"/>
      <c r="DH39" s="697"/>
      <c r="DI39" s="697"/>
      <c r="DJ39" s="697"/>
      <c r="DK39" s="698"/>
      <c r="DL39" s="684" t="s">
        <v>235</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235</v>
      </c>
      <c r="AE40" s="716"/>
      <c r="AF40" s="716"/>
      <c r="AG40" s="716"/>
      <c r="AH40" s="716"/>
      <c r="AI40" s="716"/>
      <c r="AJ40" s="716"/>
      <c r="AK40" s="716"/>
      <c r="AL40" s="681" t="s">
        <v>235</v>
      </c>
      <c r="AM40" s="682"/>
      <c r="AN40" s="682"/>
      <c r="AO40" s="717"/>
      <c r="AQ40" s="718" t="s">
        <v>345</v>
      </c>
      <c r="AR40" s="719"/>
      <c r="AS40" s="719"/>
      <c r="AT40" s="719"/>
      <c r="AU40" s="719"/>
      <c r="AV40" s="719"/>
      <c r="AW40" s="719"/>
      <c r="AX40" s="719"/>
      <c r="AY40" s="720"/>
      <c r="AZ40" s="678" t="s">
        <v>138</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80</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148220</v>
      </c>
      <c r="CS40" s="679"/>
      <c r="CT40" s="679"/>
      <c r="CU40" s="679"/>
      <c r="CV40" s="679"/>
      <c r="CW40" s="679"/>
      <c r="CX40" s="679"/>
      <c r="CY40" s="680"/>
      <c r="CZ40" s="681">
        <v>3.1</v>
      </c>
      <c r="DA40" s="699"/>
      <c r="DB40" s="699"/>
      <c r="DC40" s="700"/>
      <c r="DD40" s="684">
        <v>920</v>
      </c>
      <c r="DE40" s="679"/>
      <c r="DF40" s="679"/>
      <c r="DG40" s="679"/>
      <c r="DH40" s="679"/>
      <c r="DI40" s="679"/>
      <c r="DJ40" s="679"/>
      <c r="DK40" s="680"/>
      <c r="DL40" s="684">
        <v>899</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129171</v>
      </c>
      <c r="S41" s="679"/>
      <c r="T41" s="679"/>
      <c r="U41" s="679"/>
      <c r="V41" s="679"/>
      <c r="W41" s="679"/>
      <c r="X41" s="679"/>
      <c r="Y41" s="680"/>
      <c r="Z41" s="715">
        <v>2.4</v>
      </c>
      <c r="AA41" s="715"/>
      <c r="AB41" s="715"/>
      <c r="AC41" s="715"/>
      <c r="AD41" s="716" t="s">
        <v>235</v>
      </c>
      <c r="AE41" s="716"/>
      <c r="AF41" s="716"/>
      <c r="AG41" s="716"/>
      <c r="AH41" s="716"/>
      <c r="AI41" s="716"/>
      <c r="AJ41" s="716"/>
      <c r="AK41" s="716"/>
      <c r="AL41" s="681" t="s">
        <v>129</v>
      </c>
      <c r="AM41" s="682"/>
      <c r="AN41" s="682"/>
      <c r="AO41" s="717"/>
      <c r="AQ41" s="718" t="s">
        <v>350</v>
      </c>
      <c r="AR41" s="719"/>
      <c r="AS41" s="719"/>
      <c r="AT41" s="719"/>
      <c r="AU41" s="719"/>
      <c r="AV41" s="719"/>
      <c r="AW41" s="719"/>
      <c r="AX41" s="719"/>
      <c r="AY41" s="720"/>
      <c r="AZ41" s="678">
        <v>99218</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129</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129</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5288732</v>
      </c>
      <c r="S42" s="701"/>
      <c r="T42" s="701"/>
      <c r="U42" s="701"/>
      <c r="V42" s="701"/>
      <c r="W42" s="701"/>
      <c r="X42" s="701"/>
      <c r="Y42" s="703"/>
      <c r="Z42" s="704">
        <v>100</v>
      </c>
      <c r="AA42" s="704"/>
      <c r="AB42" s="704"/>
      <c r="AC42" s="704"/>
      <c r="AD42" s="705">
        <v>3124996</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330093</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348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759389</v>
      </c>
      <c r="CS42" s="679"/>
      <c r="CT42" s="679"/>
      <c r="CU42" s="679"/>
      <c r="CV42" s="679"/>
      <c r="CW42" s="679"/>
      <c r="CX42" s="679"/>
      <c r="CY42" s="680"/>
      <c r="CZ42" s="681">
        <v>15.9</v>
      </c>
      <c r="DA42" s="682"/>
      <c r="DB42" s="682"/>
      <c r="DC42" s="683"/>
      <c r="DD42" s="684">
        <v>141413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33397</v>
      </c>
      <c r="CS43" s="697"/>
      <c r="CT43" s="697"/>
      <c r="CU43" s="697"/>
      <c r="CV43" s="697"/>
      <c r="CW43" s="697"/>
      <c r="CX43" s="697"/>
      <c r="CY43" s="698"/>
      <c r="CZ43" s="681">
        <v>0.7</v>
      </c>
      <c r="DA43" s="699"/>
      <c r="DB43" s="699"/>
      <c r="DC43" s="700"/>
      <c r="DD43" s="684">
        <v>33397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759389</v>
      </c>
      <c r="CS44" s="679"/>
      <c r="CT44" s="679"/>
      <c r="CU44" s="679"/>
      <c r="CV44" s="679"/>
      <c r="CW44" s="679"/>
      <c r="CX44" s="679"/>
      <c r="CY44" s="680"/>
      <c r="CZ44" s="681">
        <v>15.9</v>
      </c>
      <c r="DA44" s="682"/>
      <c r="DB44" s="682"/>
      <c r="DC44" s="683"/>
      <c r="DD44" s="684">
        <v>141413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444171</v>
      </c>
      <c r="CS45" s="697"/>
      <c r="CT45" s="697"/>
      <c r="CU45" s="697"/>
      <c r="CV45" s="697"/>
      <c r="CW45" s="697"/>
      <c r="CX45" s="697"/>
      <c r="CY45" s="698"/>
      <c r="CZ45" s="681">
        <v>9.3000000000000007</v>
      </c>
      <c r="DA45" s="699"/>
      <c r="DB45" s="699"/>
      <c r="DC45" s="700"/>
      <c r="DD45" s="684">
        <v>24375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310672</v>
      </c>
      <c r="CS46" s="679"/>
      <c r="CT46" s="679"/>
      <c r="CU46" s="679"/>
      <c r="CV46" s="679"/>
      <c r="CW46" s="679"/>
      <c r="CX46" s="679"/>
      <c r="CY46" s="680"/>
      <c r="CZ46" s="681">
        <v>6.5</v>
      </c>
      <c r="DA46" s="682"/>
      <c r="DB46" s="682"/>
      <c r="DC46" s="683"/>
      <c r="DD46" s="684">
        <v>116492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t="s">
        <v>235</v>
      </c>
      <c r="CS47" s="697"/>
      <c r="CT47" s="697"/>
      <c r="CU47" s="697"/>
      <c r="CV47" s="697"/>
      <c r="CW47" s="697"/>
      <c r="CX47" s="697"/>
      <c r="CY47" s="698"/>
      <c r="CZ47" s="681" t="s">
        <v>129</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235</v>
      </c>
      <c r="CS48" s="679"/>
      <c r="CT48" s="679"/>
      <c r="CU48" s="679"/>
      <c r="CV48" s="679"/>
      <c r="CW48" s="679"/>
      <c r="CX48" s="679"/>
      <c r="CY48" s="680"/>
      <c r="CZ48" s="681" t="s">
        <v>138</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4763168</v>
      </c>
      <c r="CS49" s="663"/>
      <c r="CT49" s="663"/>
      <c r="CU49" s="663"/>
      <c r="CV49" s="663"/>
      <c r="CW49" s="663"/>
      <c r="CX49" s="663"/>
      <c r="CY49" s="664"/>
      <c r="CZ49" s="665">
        <v>100</v>
      </c>
      <c r="DA49" s="666"/>
      <c r="DB49" s="666"/>
      <c r="DC49" s="667"/>
      <c r="DD49" s="668">
        <v>3287907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3dYTB4WNTdMOIVoJz0CGzMJ14zJaeY1YiQ5GOnZhsC5L20K9QCtj3RteYpMKVVwQxqKQz4L0Yrm6NvBk8IbjQ==" saltValue="F6IUCbumA7KDfvtOjVVg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5258</v>
      </c>
      <c r="R7" s="1198"/>
      <c r="S7" s="1198"/>
      <c r="T7" s="1198"/>
      <c r="U7" s="1198"/>
      <c r="V7" s="1198">
        <v>4739</v>
      </c>
      <c r="W7" s="1198"/>
      <c r="X7" s="1198"/>
      <c r="Y7" s="1198"/>
      <c r="Z7" s="1198"/>
      <c r="AA7" s="1198">
        <v>519</v>
      </c>
      <c r="AB7" s="1198"/>
      <c r="AC7" s="1198"/>
      <c r="AD7" s="1198"/>
      <c r="AE7" s="1199"/>
      <c r="AF7" s="1200">
        <v>244</v>
      </c>
      <c r="AG7" s="1201"/>
      <c r="AH7" s="1201"/>
      <c r="AI7" s="1201"/>
      <c r="AJ7" s="1202"/>
      <c r="AK7" s="1184">
        <v>410</v>
      </c>
      <c r="AL7" s="1185"/>
      <c r="AM7" s="1185"/>
      <c r="AN7" s="1185"/>
      <c r="AO7" s="1185"/>
      <c r="AP7" s="1185">
        <v>4433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592</v>
      </c>
      <c r="BT7" s="1189"/>
      <c r="BU7" s="1189"/>
      <c r="BV7" s="1189"/>
      <c r="BW7" s="1189"/>
      <c r="BX7" s="1189"/>
      <c r="BY7" s="1189"/>
      <c r="BZ7" s="1189"/>
      <c r="CA7" s="1189"/>
      <c r="CB7" s="1189"/>
      <c r="CC7" s="1189"/>
      <c r="CD7" s="1189"/>
      <c r="CE7" s="1189"/>
      <c r="CF7" s="1189"/>
      <c r="CG7" s="1190"/>
      <c r="CH7" s="1181">
        <v>34</v>
      </c>
      <c r="CI7" s="1182"/>
      <c r="CJ7" s="1182"/>
      <c r="CK7" s="1182"/>
      <c r="CL7" s="1183"/>
      <c r="CM7" s="1181">
        <v>1278</v>
      </c>
      <c r="CN7" s="1182"/>
      <c r="CO7" s="1182"/>
      <c r="CP7" s="1182"/>
      <c r="CQ7" s="1183"/>
      <c r="CR7" s="1181">
        <v>324</v>
      </c>
      <c r="CS7" s="1182"/>
      <c r="CT7" s="1182"/>
      <c r="CU7" s="1182"/>
      <c r="CV7" s="1183"/>
      <c r="CW7" s="1181" t="s">
        <v>577</v>
      </c>
      <c r="CX7" s="1182"/>
      <c r="CY7" s="1182"/>
      <c r="CZ7" s="1182"/>
      <c r="DA7" s="1183"/>
      <c r="DB7" s="1181" t="s">
        <v>593</v>
      </c>
      <c r="DC7" s="1182"/>
      <c r="DD7" s="1182"/>
      <c r="DE7" s="1182"/>
      <c r="DF7" s="1183"/>
      <c r="DG7" s="1181" t="s">
        <v>577</v>
      </c>
      <c r="DH7" s="1182"/>
      <c r="DI7" s="1182"/>
      <c r="DJ7" s="1182"/>
      <c r="DK7" s="1183"/>
      <c r="DL7" s="1181">
        <v>855</v>
      </c>
      <c r="DM7" s="1182"/>
      <c r="DN7" s="1182"/>
      <c r="DO7" s="1182"/>
      <c r="DP7" s="1183"/>
      <c r="DQ7" s="1181" t="s">
        <v>590</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44</v>
      </c>
      <c r="R8" s="1137"/>
      <c r="S8" s="1137"/>
      <c r="T8" s="1137"/>
      <c r="U8" s="1137"/>
      <c r="V8" s="1137">
        <v>37</v>
      </c>
      <c r="W8" s="1137"/>
      <c r="X8" s="1137"/>
      <c r="Y8" s="1137"/>
      <c r="Z8" s="1137"/>
      <c r="AA8" s="1137">
        <v>7</v>
      </c>
      <c r="AB8" s="1137"/>
      <c r="AC8" s="1137"/>
      <c r="AD8" s="1137"/>
      <c r="AE8" s="1138"/>
      <c r="AF8" s="1112">
        <v>7</v>
      </c>
      <c r="AG8" s="1113"/>
      <c r="AH8" s="1113"/>
      <c r="AI8" s="1113"/>
      <c r="AJ8" s="1114"/>
      <c r="AK8" s="1179" t="s">
        <v>577</v>
      </c>
      <c r="AL8" s="1180"/>
      <c r="AM8" s="1180"/>
      <c r="AN8" s="1180"/>
      <c r="AO8" s="1180"/>
      <c r="AP8" s="1180" t="s">
        <v>577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5291</v>
      </c>
      <c r="R23" s="1162"/>
      <c r="S23" s="1162"/>
      <c r="T23" s="1162"/>
      <c r="U23" s="1162"/>
      <c r="V23" s="1162">
        <v>4765</v>
      </c>
      <c r="W23" s="1162"/>
      <c r="X23" s="1162"/>
      <c r="Y23" s="1162"/>
      <c r="Z23" s="1162"/>
      <c r="AA23" s="1162">
        <v>526</v>
      </c>
      <c r="AB23" s="1162"/>
      <c r="AC23" s="1162"/>
      <c r="AD23" s="1162"/>
      <c r="AE23" s="1163"/>
      <c r="AF23" s="1164">
        <v>251</v>
      </c>
      <c r="AG23" s="1162"/>
      <c r="AH23" s="1162"/>
      <c r="AI23" s="1162"/>
      <c r="AJ23" s="1165"/>
      <c r="AK23" s="1166"/>
      <c r="AL23" s="1167"/>
      <c r="AM23" s="1167"/>
      <c r="AN23" s="1167"/>
      <c r="AO23" s="1167"/>
      <c r="AP23" s="1162">
        <v>4433</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1316</v>
      </c>
      <c r="R28" s="1147"/>
      <c r="S28" s="1147"/>
      <c r="T28" s="1147"/>
      <c r="U28" s="1147"/>
      <c r="V28" s="1147">
        <v>1300</v>
      </c>
      <c r="W28" s="1147"/>
      <c r="X28" s="1147"/>
      <c r="Y28" s="1147"/>
      <c r="Z28" s="1147"/>
      <c r="AA28" s="1147">
        <v>16</v>
      </c>
      <c r="AB28" s="1147"/>
      <c r="AC28" s="1147"/>
      <c r="AD28" s="1147"/>
      <c r="AE28" s="1148"/>
      <c r="AF28" s="1149">
        <v>16</v>
      </c>
      <c r="AG28" s="1147"/>
      <c r="AH28" s="1147"/>
      <c r="AI28" s="1147"/>
      <c r="AJ28" s="1150"/>
      <c r="AK28" s="1151">
        <v>108</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1369</v>
      </c>
      <c r="R29" s="1137"/>
      <c r="S29" s="1137"/>
      <c r="T29" s="1137"/>
      <c r="U29" s="1137"/>
      <c r="V29" s="1137">
        <v>1315</v>
      </c>
      <c r="W29" s="1137"/>
      <c r="X29" s="1137"/>
      <c r="Y29" s="1137"/>
      <c r="Z29" s="1137"/>
      <c r="AA29" s="1137">
        <v>54</v>
      </c>
      <c r="AB29" s="1137"/>
      <c r="AC29" s="1137"/>
      <c r="AD29" s="1137"/>
      <c r="AE29" s="1138"/>
      <c r="AF29" s="1112">
        <v>54</v>
      </c>
      <c r="AG29" s="1113"/>
      <c r="AH29" s="1113"/>
      <c r="AI29" s="1113"/>
      <c r="AJ29" s="1114"/>
      <c r="AK29" s="1073">
        <v>192</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131</v>
      </c>
      <c r="R30" s="1137"/>
      <c r="S30" s="1137"/>
      <c r="T30" s="1137"/>
      <c r="U30" s="1137"/>
      <c r="V30" s="1137">
        <v>129</v>
      </c>
      <c r="W30" s="1137"/>
      <c r="X30" s="1137"/>
      <c r="Y30" s="1137"/>
      <c r="Z30" s="1137"/>
      <c r="AA30" s="1137">
        <v>2</v>
      </c>
      <c r="AB30" s="1137"/>
      <c r="AC30" s="1137"/>
      <c r="AD30" s="1137"/>
      <c r="AE30" s="1138"/>
      <c r="AF30" s="1112">
        <v>2</v>
      </c>
      <c r="AG30" s="1113"/>
      <c r="AH30" s="1113"/>
      <c r="AI30" s="1113"/>
      <c r="AJ30" s="1114"/>
      <c r="AK30" s="1073">
        <v>39</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228</v>
      </c>
      <c r="R31" s="1137"/>
      <c r="S31" s="1137"/>
      <c r="T31" s="1137"/>
      <c r="U31" s="1137"/>
      <c r="V31" s="1137">
        <v>247</v>
      </c>
      <c r="W31" s="1137"/>
      <c r="X31" s="1137"/>
      <c r="Y31" s="1137"/>
      <c r="Z31" s="1137"/>
      <c r="AA31" s="1137">
        <v>19</v>
      </c>
      <c r="AB31" s="1137"/>
      <c r="AC31" s="1137"/>
      <c r="AD31" s="1137"/>
      <c r="AE31" s="1138"/>
      <c r="AF31" s="1112">
        <v>260</v>
      </c>
      <c r="AG31" s="1113"/>
      <c r="AH31" s="1113"/>
      <c r="AI31" s="1113"/>
      <c r="AJ31" s="1114"/>
      <c r="AK31" s="1073" t="s">
        <v>577</v>
      </c>
      <c r="AL31" s="1064"/>
      <c r="AM31" s="1064"/>
      <c r="AN31" s="1064"/>
      <c r="AO31" s="1064"/>
      <c r="AP31" s="1064">
        <v>645</v>
      </c>
      <c r="AQ31" s="1064"/>
      <c r="AR31" s="1064"/>
      <c r="AS31" s="1064"/>
      <c r="AT31" s="1064"/>
      <c r="AU31" s="1064" t="s">
        <v>577</v>
      </c>
      <c r="AV31" s="1064"/>
      <c r="AW31" s="1064"/>
      <c r="AX31" s="1064"/>
      <c r="AY31" s="1064"/>
      <c r="AZ31" s="1135" t="s">
        <v>577</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855</v>
      </c>
      <c r="R32" s="1137"/>
      <c r="S32" s="1137"/>
      <c r="T32" s="1137"/>
      <c r="U32" s="1137"/>
      <c r="V32" s="1137">
        <v>845</v>
      </c>
      <c r="W32" s="1137"/>
      <c r="X32" s="1137"/>
      <c r="Y32" s="1137"/>
      <c r="Z32" s="1137"/>
      <c r="AA32" s="1137">
        <v>10</v>
      </c>
      <c r="AB32" s="1137"/>
      <c r="AC32" s="1137"/>
      <c r="AD32" s="1137"/>
      <c r="AE32" s="1138"/>
      <c r="AF32" s="1112">
        <v>10</v>
      </c>
      <c r="AG32" s="1113"/>
      <c r="AH32" s="1113"/>
      <c r="AI32" s="1113"/>
      <c r="AJ32" s="1114"/>
      <c r="AK32" s="1073">
        <v>182</v>
      </c>
      <c r="AL32" s="1064"/>
      <c r="AM32" s="1064"/>
      <c r="AN32" s="1064"/>
      <c r="AO32" s="1064"/>
      <c r="AP32" s="1064">
        <v>1914</v>
      </c>
      <c r="AQ32" s="1064"/>
      <c r="AR32" s="1064"/>
      <c r="AS32" s="1064"/>
      <c r="AT32" s="1064"/>
      <c r="AU32" s="1064">
        <v>1914</v>
      </c>
      <c r="AV32" s="1064"/>
      <c r="AW32" s="1064"/>
      <c r="AX32" s="1064"/>
      <c r="AY32" s="1064"/>
      <c r="AZ32" s="1135" t="s">
        <v>577</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77</v>
      </c>
      <c r="R33" s="1137"/>
      <c r="S33" s="1137"/>
      <c r="T33" s="1137"/>
      <c r="U33" s="1137"/>
      <c r="V33" s="1137">
        <v>72</v>
      </c>
      <c r="W33" s="1137"/>
      <c r="X33" s="1137"/>
      <c r="Y33" s="1137"/>
      <c r="Z33" s="1137"/>
      <c r="AA33" s="1137">
        <v>5</v>
      </c>
      <c r="AB33" s="1137"/>
      <c r="AC33" s="1137"/>
      <c r="AD33" s="1137"/>
      <c r="AE33" s="1138"/>
      <c r="AF33" s="1112">
        <v>5</v>
      </c>
      <c r="AG33" s="1113"/>
      <c r="AH33" s="1113"/>
      <c r="AI33" s="1113"/>
      <c r="AJ33" s="1114"/>
      <c r="AK33" s="1073">
        <v>57</v>
      </c>
      <c r="AL33" s="1064"/>
      <c r="AM33" s="1064"/>
      <c r="AN33" s="1064"/>
      <c r="AO33" s="1064"/>
      <c r="AP33" s="1064">
        <v>255</v>
      </c>
      <c r="AQ33" s="1064"/>
      <c r="AR33" s="1064"/>
      <c r="AS33" s="1064"/>
      <c r="AT33" s="1064"/>
      <c r="AU33" s="1064">
        <v>255</v>
      </c>
      <c r="AV33" s="1064"/>
      <c r="AW33" s="1064"/>
      <c r="AX33" s="1064"/>
      <c r="AY33" s="1064"/>
      <c r="AZ33" s="1135" t="s">
        <v>577</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347</v>
      </c>
      <c r="AG63" s="1052"/>
      <c r="AH63" s="1052"/>
      <c r="AI63" s="1052"/>
      <c r="AJ63" s="1123"/>
      <c r="AK63" s="1124"/>
      <c r="AL63" s="1056"/>
      <c r="AM63" s="1056"/>
      <c r="AN63" s="1056"/>
      <c r="AO63" s="1056"/>
      <c r="AP63" s="1052">
        <v>2814</v>
      </c>
      <c r="AQ63" s="1052"/>
      <c r="AR63" s="1052"/>
      <c r="AS63" s="1052"/>
      <c r="AT63" s="1052"/>
      <c r="AU63" s="1052">
        <v>2169</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421</v>
      </c>
      <c r="AG66" s="1101"/>
      <c r="AH66" s="1101"/>
      <c r="AI66" s="1101"/>
      <c r="AJ66" s="1102"/>
      <c r="AK66" s="1094" t="s">
        <v>401</v>
      </c>
      <c r="AL66" s="1089"/>
      <c r="AM66" s="1089"/>
      <c r="AN66" s="1089"/>
      <c r="AO66" s="1090"/>
      <c r="AP66" s="1094" t="s">
        <v>402</v>
      </c>
      <c r="AQ66" s="1095"/>
      <c r="AR66" s="1095"/>
      <c r="AS66" s="1095"/>
      <c r="AT66" s="1096"/>
      <c r="AU66" s="1094" t="s">
        <v>422</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902</v>
      </c>
      <c r="R68" s="1075"/>
      <c r="S68" s="1075"/>
      <c r="T68" s="1075"/>
      <c r="U68" s="1075"/>
      <c r="V68" s="1075">
        <v>846</v>
      </c>
      <c r="W68" s="1075"/>
      <c r="X68" s="1075"/>
      <c r="Y68" s="1075"/>
      <c r="Z68" s="1075"/>
      <c r="AA68" s="1075">
        <v>56</v>
      </c>
      <c r="AB68" s="1075"/>
      <c r="AC68" s="1075"/>
      <c r="AD68" s="1075"/>
      <c r="AE68" s="1075"/>
      <c r="AF68" s="1075">
        <v>56</v>
      </c>
      <c r="AG68" s="1075"/>
      <c r="AH68" s="1075"/>
      <c r="AI68" s="1075"/>
      <c r="AJ68" s="1075"/>
      <c r="AK68" s="1075">
        <v>158</v>
      </c>
      <c r="AL68" s="1075"/>
      <c r="AM68" s="1075"/>
      <c r="AN68" s="1075"/>
      <c r="AO68" s="1075"/>
      <c r="AP68" s="1075">
        <v>557</v>
      </c>
      <c r="AQ68" s="1075"/>
      <c r="AR68" s="1075"/>
      <c r="AS68" s="1075"/>
      <c r="AT68" s="1075"/>
      <c r="AU68" s="1075">
        <v>46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197</v>
      </c>
      <c r="R69" s="1064"/>
      <c r="S69" s="1064"/>
      <c r="T69" s="1064"/>
      <c r="U69" s="1064"/>
      <c r="V69" s="1064">
        <v>192</v>
      </c>
      <c r="W69" s="1064"/>
      <c r="X69" s="1064"/>
      <c r="Y69" s="1064"/>
      <c r="Z69" s="1064"/>
      <c r="AA69" s="1064">
        <v>4</v>
      </c>
      <c r="AB69" s="1064"/>
      <c r="AC69" s="1064"/>
      <c r="AD69" s="1064"/>
      <c r="AE69" s="1064"/>
      <c r="AF69" s="1064">
        <v>19</v>
      </c>
      <c r="AG69" s="1064"/>
      <c r="AH69" s="1064"/>
      <c r="AI69" s="1064"/>
      <c r="AJ69" s="1064"/>
      <c r="AK69" s="1064" t="s">
        <v>590</v>
      </c>
      <c r="AL69" s="1064"/>
      <c r="AM69" s="1064"/>
      <c r="AN69" s="1064"/>
      <c r="AO69" s="1064"/>
      <c r="AP69" s="1064">
        <v>2</v>
      </c>
      <c r="AQ69" s="1064"/>
      <c r="AR69" s="1064"/>
      <c r="AS69" s="1064"/>
      <c r="AT69" s="1064"/>
      <c r="AU69" s="1064" t="s">
        <v>577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579</v>
      </c>
      <c r="C70" s="1068"/>
      <c r="D70" s="1068"/>
      <c r="E70" s="1068"/>
      <c r="F70" s="1068"/>
      <c r="G70" s="1068"/>
      <c r="H70" s="1068"/>
      <c r="I70" s="1068"/>
      <c r="J70" s="1068"/>
      <c r="K70" s="1068"/>
      <c r="L70" s="1068"/>
      <c r="M70" s="1068"/>
      <c r="N70" s="1068"/>
      <c r="O70" s="1068"/>
      <c r="P70" s="1069"/>
      <c r="Q70" s="1070">
        <v>1050</v>
      </c>
      <c r="R70" s="1064"/>
      <c r="S70" s="1064"/>
      <c r="T70" s="1064"/>
      <c r="U70" s="1064"/>
      <c r="V70" s="1064">
        <v>1036</v>
      </c>
      <c r="W70" s="1064"/>
      <c r="X70" s="1064"/>
      <c r="Y70" s="1064"/>
      <c r="Z70" s="1064"/>
      <c r="AA70" s="1064">
        <v>14</v>
      </c>
      <c r="AB70" s="1064"/>
      <c r="AC70" s="1064"/>
      <c r="AD70" s="1064"/>
      <c r="AE70" s="1064"/>
      <c r="AF70" s="1064">
        <v>14</v>
      </c>
      <c r="AG70" s="1064"/>
      <c r="AH70" s="1064"/>
      <c r="AI70" s="1064"/>
      <c r="AJ70" s="1064"/>
      <c r="AK70" s="1064" t="s">
        <v>577</v>
      </c>
      <c r="AL70" s="1064"/>
      <c r="AM70" s="1064"/>
      <c r="AN70" s="1064"/>
      <c r="AO70" s="1064"/>
      <c r="AP70" s="1064">
        <v>405</v>
      </c>
      <c r="AQ70" s="1064"/>
      <c r="AR70" s="1064"/>
      <c r="AS70" s="1064"/>
      <c r="AT70" s="1064"/>
      <c r="AU70" s="1064">
        <v>124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580</v>
      </c>
      <c r="C71" s="1068"/>
      <c r="D71" s="1068"/>
      <c r="E71" s="1068"/>
      <c r="F71" s="1068"/>
      <c r="G71" s="1068"/>
      <c r="H71" s="1068"/>
      <c r="I71" s="1068"/>
      <c r="J71" s="1068"/>
      <c r="K71" s="1068"/>
      <c r="L71" s="1068"/>
      <c r="M71" s="1068"/>
      <c r="N71" s="1068"/>
      <c r="O71" s="1068"/>
      <c r="P71" s="1069"/>
      <c r="Q71" s="1070">
        <v>419</v>
      </c>
      <c r="R71" s="1064"/>
      <c r="S71" s="1064"/>
      <c r="T71" s="1064"/>
      <c r="U71" s="1064"/>
      <c r="V71" s="1064">
        <v>356</v>
      </c>
      <c r="W71" s="1064"/>
      <c r="X71" s="1064"/>
      <c r="Y71" s="1064"/>
      <c r="Z71" s="1064"/>
      <c r="AA71" s="1064">
        <v>62</v>
      </c>
      <c r="AB71" s="1064"/>
      <c r="AC71" s="1064"/>
      <c r="AD71" s="1064"/>
      <c r="AE71" s="1064"/>
      <c r="AF71" s="1064">
        <v>62</v>
      </c>
      <c r="AG71" s="1064"/>
      <c r="AH71" s="1064"/>
      <c r="AI71" s="1064"/>
      <c r="AJ71" s="1064"/>
      <c r="AK71" s="1064">
        <v>84</v>
      </c>
      <c r="AL71" s="1064"/>
      <c r="AM71" s="1064"/>
      <c r="AN71" s="1064"/>
      <c r="AO71" s="1064"/>
      <c r="AP71" s="1064" t="s">
        <v>577</v>
      </c>
      <c r="AQ71" s="1064"/>
      <c r="AR71" s="1064"/>
      <c r="AS71" s="1064"/>
      <c r="AT71" s="1064"/>
      <c r="AU71" s="1064" t="s">
        <v>577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581</v>
      </c>
      <c r="C72" s="1068"/>
      <c r="D72" s="1068"/>
      <c r="E72" s="1068"/>
      <c r="F72" s="1068"/>
      <c r="G72" s="1068"/>
      <c r="H72" s="1068"/>
      <c r="I72" s="1068"/>
      <c r="J72" s="1068"/>
      <c r="K72" s="1068"/>
      <c r="L72" s="1068"/>
      <c r="M72" s="1068"/>
      <c r="N72" s="1068"/>
      <c r="O72" s="1068"/>
      <c r="P72" s="1069"/>
      <c r="Q72" s="1070">
        <v>5648</v>
      </c>
      <c r="R72" s="1064"/>
      <c r="S72" s="1064"/>
      <c r="T72" s="1064"/>
      <c r="U72" s="1064"/>
      <c r="V72" s="1064">
        <v>5183</v>
      </c>
      <c r="W72" s="1064"/>
      <c r="X72" s="1064"/>
      <c r="Y72" s="1064"/>
      <c r="Z72" s="1064"/>
      <c r="AA72" s="1064">
        <v>466</v>
      </c>
      <c r="AB72" s="1064"/>
      <c r="AC72" s="1064"/>
      <c r="AD72" s="1064"/>
      <c r="AE72" s="1064"/>
      <c r="AF72" s="1064">
        <v>466</v>
      </c>
      <c r="AG72" s="1064"/>
      <c r="AH72" s="1064"/>
      <c r="AI72" s="1064"/>
      <c r="AJ72" s="1064"/>
      <c r="AK72" s="1064" t="s">
        <v>590</v>
      </c>
      <c r="AL72" s="1064"/>
      <c r="AM72" s="1064"/>
      <c r="AN72" s="1064"/>
      <c r="AO72" s="1064"/>
      <c r="AP72" s="1064" t="s">
        <v>590</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c r="D73" s="1068"/>
      <c r="E73" s="1068"/>
      <c r="F73" s="1068"/>
      <c r="G73" s="1068"/>
      <c r="H73" s="1068"/>
      <c r="I73" s="1068"/>
      <c r="J73" s="1068"/>
      <c r="K73" s="1068"/>
      <c r="L73" s="1068"/>
      <c r="M73" s="1068"/>
      <c r="N73" s="1068"/>
      <c r="O73" s="1068"/>
      <c r="P73" s="1069"/>
      <c r="Q73" s="1070">
        <v>1652</v>
      </c>
      <c r="R73" s="1064"/>
      <c r="S73" s="1064"/>
      <c r="T73" s="1064"/>
      <c r="U73" s="1064"/>
      <c r="V73" s="1064">
        <v>1650</v>
      </c>
      <c r="W73" s="1064"/>
      <c r="X73" s="1064"/>
      <c r="Y73" s="1064"/>
      <c r="Z73" s="1064"/>
      <c r="AA73" s="1064">
        <v>2</v>
      </c>
      <c r="AB73" s="1064"/>
      <c r="AC73" s="1064"/>
      <c r="AD73" s="1064"/>
      <c r="AE73" s="1064"/>
      <c r="AF73" s="1064">
        <v>2</v>
      </c>
      <c r="AG73" s="1064"/>
      <c r="AH73" s="1064"/>
      <c r="AI73" s="1064"/>
      <c r="AJ73" s="1064"/>
      <c r="AK73" s="1064">
        <v>40</v>
      </c>
      <c r="AL73" s="1064"/>
      <c r="AM73" s="1064"/>
      <c r="AN73" s="1064"/>
      <c r="AO73" s="1064"/>
      <c r="AP73" s="1064" t="s">
        <v>577</v>
      </c>
      <c r="AQ73" s="1064"/>
      <c r="AR73" s="1064"/>
      <c r="AS73" s="1064"/>
      <c r="AT73" s="1064"/>
      <c r="AU73" s="1064" t="s">
        <v>590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584</v>
      </c>
      <c r="C74" s="1068"/>
      <c r="D74" s="1068"/>
      <c r="E74" s="1068"/>
      <c r="F74" s="1068"/>
      <c r="G74" s="1068"/>
      <c r="H74" s="1068"/>
      <c r="I74" s="1068"/>
      <c r="J74" s="1068"/>
      <c r="K74" s="1068"/>
      <c r="L74" s="1068"/>
      <c r="M74" s="1068"/>
      <c r="N74" s="1068"/>
      <c r="O74" s="1068"/>
      <c r="P74" s="1069"/>
      <c r="Q74" s="1070">
        <v>3</v>
      </c>
      <c r="R74" s="1064"/>
      <c r="S74" s="1064"/>
      <c r="T74" s="1064"/>
      <c r="U74" s="1064"/>
      <c r="V74" s="1064">
        <v>3</v>
      </c>
      <c r="W74" s="1064"/>
      <c r="X74" s="1064"/>
      <c r="Y74" s="1064"/>
      <c r="Z74" s="1064"/>
      <c r="AA74" s="1064">
        <v>1</v>
      </c>
      <c r="AB74" s="1064"/>
      <c r="AC74" s="1064"/>
      <c r="AD74" s="1064"/>
      <c r="AE74" s="1064"/>
      <c r="AF74" s="1064">
        <v>1</v>
      </c>
      <c r="AG74" s="1064"/>
      <c r="AH74" s="1064"/>
      <c r="AI74" s="1064"/>
      <c r="AJ74" s="1064"/>
      <c r="AK74" s="1064" t="s">
        <v>577</v>
      </c>
      <c r="AL74" s="1064"/>
      <c r="AM74" s="1064"/>
      <c r="AN74" s="1064"/>
      <c r="AO74" s="1064"/>
      <c r="AP74" s="1064" t="s">
        <v>577</v>
      </c>
      <c r="AQ74" s="1064"/>
      <c r="AR74" s="1064"/>
      <c r="AS74" s="1064"/>
      <c r="AT74" s="1064"/>
      <c r="AU74" s="1064" t="s">
        <v>590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585</v>
      </c>
      <c r="C75" s="1068"/>
      <c r="D75" s="1068"/>
      <c r="E75" s="1068"/>
      <c r="F75" s="1068"/>
      <c r="G75" s="1068"/>
      <c r="H75" s="1068"/>
      <c r="I75" s="1068"/>
      <c r="J75" s="1068"/>
      <c r="K75" s="1068"/>
      <c r="L75" s="1068"/>
      <c r="M75" s="1068"/>
      <c r="N75" s="1068"/>
      <c r="O75" s="1068"/>
      <c r="P75" s="1069"/>
      <c r="Q75" s="1071">
        <v>12</v>
      </c>
      <c r="R75" s="1072"/>
      <c r="S75" s="1072"/>
      <c r="T75" s="1072"/>
      <c r="U75" s="1073"/>
      <c r="V75" s="1074">
        <v>10</v>
      </c>
      <c r="W75" s="1072"/>
      <c r="X75" s="1072"/>
      <c r="Y75" s="1072"/>
      <c r="Z75" s="1073"/>
      <c r="AA75" s="1074">
        <v>2</v>
      </c>
      <c r="AB75" s="1072"/>
      <c r="AC75" s="1072"/>
      <c r="AD75" s="1072"/>
      <c r="AE75" s="1073"/>
      <c r="AF75" s="1074">
        <v>2</v>
      </c>
      <c r="AG75" s="1072"/>
      <c r="AH75" s="1072"/>
      <c r="AI75" s="1072"/>
      <c r="AJ75" s="1073"/>
      <c r="AK75" s="1074" t="s">
        <v>577</v>
      </c>
      <c r="AL75" s="1072"/>
      <c r="AM75" s="1072"/>
      <c r="AN75" s="1072"/>
      <c r="AO75" s="1073"/>
      <c r="AP75" s="1074" t="s">
        <v>577</v>
      </c>
      <c r="AQ75" s="1072"/>
      <c r="AR75" s="1072"/>
      <c r="AS75" s="1072"/>
      <c r="AT75" s="1073"/>
      <c r="AU75" s="1074" t="s">
        <v>577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586</v>
      </c>
      <c r="C76" s="1068"/>
      <c r="D76" s="1068"/>
      <c r="E76" s="1068"/>
      <c r="F76" s="1068"/>
      <c r="G76" s="1068"/>
      <c r="H76" s="1068"/>
      <c r="I76" s="1068"/>
      <c r="J76" s="1068"/>
      <c r="K76" s="1068"/>
      <c r="L76" s="1068"/>
      <c r="M76" s="1068"/>
      <c r="N76" s="1068"/>
      <c r="O76" s="1068"/>
      <c r="P76" s="1069"/>
      <c r="Q76" s="1071">
        <v>1065</v>
      </c>
      <c r="R76" s="1072"/>
      <c r="S76" s="1072"/>
      <c r="T76" s="1072"/>
      <c r="U76" s="1073"/>
      <c r="V76" s="1074">
        <v>1023</v>
      </c>
      <c r="W76" s="1072"/>
      <c r="X76" s="1072"/>
      <c r="Y76" s="1072"/>
      <c r="Z76" s="1073"/>
      <c r="AA76" s="1074">
        <v>42</v>
      </c>
      <c r="AB76" s="1072"/>
      <c r="AC76" s="1072"/>
      <c r="AD76" s="1072"/>
      <c r="AE76" s="1073"/>
      <c r="AF76" s="1074">
        <v>42</v>
      </c>
      <c r="AG76" s="1072"/>
      <c r="AH76" s="1072"/>
      <c r="AI76" s="1072"/>
      <c r="AJ76" s="1073"/>
      <c r="AK76" s="1074">
        <v>510</v>
      </c>
      <c r="AL76" s="1072"/>
      <c r="AM76" s="1072"/>
      <c r="AN76" s="1072"/>
      <c r="AO76" s="1073"/>
      <c r="AP76" s="1074" t="s">
        <v>591</v>
      </c>
      <c r="AQ76" s="1072"/>
      <c r="AR76" s="1072"/>
      <c r="AS76" s="1072"/>
      <c r="AT76" s="1073"/>
      <c r="AU76" s="1074" t="s">
        <v>577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582</v>
      </c>
      <c r="C77" s="1068"/>
      <c r="D77" s="1068"/>
      <c r="E77" s="1068"/>
      <c r="F77" s="1068"/>
      <c r="G77" s="1068"/>
      <c r="H77" s="1068"/>
      <c r="I77" s="1068"/>
      <c r="J77" s="1068"/>
      <c r="K77" s="1068"/>
      <c r="L77" s="1068"/>
      <c r="M77" s="1068"/>
      <c r="N77" s="1068"/>
      <c r="O77" s="1068"/>
      <c r="P77" s="1069"/>
      <c r="Q77" s="1071">
        <v>1108</v>
      </c>
      <c r="R77" s="1072"/>
      <c r="S77" s="1072"/>
      <c r="T77" s="1072"/>
      <c r="U77" s="1073"/>
      <c r="V77" s="1074">
        <v>1065</v>
      </c>
      <c r="W77" s="1072"/>
      <c r="X77" s="1072"/>
      <c r="Y77" s="1072"/>
      <c r="Z77" s="1073"/>
      <c r="AA77" s="1074">
        <v>43</v>
      </c>
      <c r="AB77" s="1072"/>
      <c r="AC77" s="1072"/>
      <c r="AD77" s="1072"/>
      <c r="AE77" s="1073"/>
      <c r="AF77" s="1074">
        <v>43</v>
      </c>
      <c r="AG77" s="1072"/>
      <c r="AH77" s="1072"/>
      <c r="AI77" s="1072"/>
      <c r="AJ77" s="1073"/>
      <c r="AK77" s="1074" t="s">
        <v>577</v>
      </c>
      <c r="AL77" s="1072"/>
      <c r="AM77" s="1072"/>
      <c r="AN77" s="1072"/>
      <c r="AO77" s="1073"/>
      <c r="AP77" s="1074" t="s">
        <v>577</v>
      </c>
      <c r="AQ77" s="1072"/>
      <c r="AR77" s="1072"/>
      <c r="AS77" s="1072"/>
      <c r="AT77" s="1073"/>
      <c r="AU77" s="1074" t="s">
        <v>577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587</v>
      </c>
      <c r="C78" s="1068"/>
      <c r="D78" s="1068"/>
      <c r="E78" s="1068"/>
      <c r="F78" s="1068"/>
      <c r="G78" s="1068"/>
      <c r="H78" s="1068"/>
      <c r="I78" s="1068"/>
      <c r="J78" s="1068"/>
      <c r="K78" s="1068"/>
      <c r="L78" s="1068"/>
      <c r="M78" s="1068"/>
      <c r="N78" s="1068"/>
      <c r="O78" s="1068"/>
      <c r="P78" s="1069"/>
      <c r="Q78" s="1070">
        <v>276261</v>
      </c>
      <c r="R78" s="1064"/>
      <c r="S78" s="1064"/>
      <c r="T78" s="1064"/>
      <c r="U78" s="1064"/>
      <c r="V78" s="1064">
        <v>272197</v>
      </c>
      <c r="W78" s="1064"/>
      <c r="X78" s="1064"/>
      <c r="Y78" s="1064"/>
      <c r="Z78" s="1064"/>
      <c r="AA78" s="1064">
        <v>4064</v>
      </c>
      <c r="AB78" s="1064"/>
      <c r="AC78" s="1064"/>
      <c r="AD78" s="1064"/>
      <c r="AE78" s="1064"/>
      <c r="AF78" s="1064">
        <v>4064</v>
      </c>
      <c r="AG78" s="1064"/>
      <c r="AH78" s="1064"/>
      <c r="AI78" s="1064"/>
      <c r="AJ78" s="1064"/>
      <c r="AK78" s="1064">
        <v>1842</v>
      </c>
      <c r="AL78" s="1064"/>
      <c r="AM78" s="1064"/>
      <c r="AN78" s="1064"/>
      <c r="AO78" s="1064"/>
      <c r="AP78" s="1064" t="s">
        <v>590</v>
      </c>
      <c r="AQ78" s="1064"/>
      <c r="AR78" s="1064"/>
      <c r="AS78" s="1064"/>
      <c r="AT78" s="1064"/>
      <c r="AU78" s="1064" t="s">
        <v>590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588</v>
      </c>
      <c r="C79" s="1068"/>
      <c r="D79" s="1068"/>
      <c r="E79" s="1068"/>
      <c r="F79" s="1068"/>
      <c r="G79" s="1068"/>
      <c r="H79" s="1068"/>
      <c r="I79" s="1068"/>
      <c r="J79" s="1068"/>
      <c r="K79" s="1068"/>
      <c r="L79" s="1068"/>
      <c r="M79" s="1068"/>
      <c r="N79" s="1068"/>
      <c r="O79" s="1068"/>
      <c r="P79" s="1069"/>
      <c r="Q79" s="1070">
        <v>1138</v>
      </c>
      <c r="R79" s="1064"/>
      <c r="S79" s="1064"/>
      <c r="T79" s="1064"/>
      <c r="U79" s="1064"/>
      <c r="V79" s="1064">
        <v>827</v>
      </c>
      <c r="W79" s="1064"/>
      <c r="X79" s="1064"/>
      <c r="Y79" s="1064"/>
      <c r="Z79" s="1064"/>
      <c r="AA79" s="1064">
        <v>311</v>
      </c>
      <c r="AB79" s="1064"/>
      <c r="AC79" s="1064"/>
      <c r="AD79" s="1064"/>
      <c r="AE79" s="1064"/>
      <c r="AF79" s="1064">
        <v>332</v>
      </c>
      <c r="AG79" s="1064"/>
      <c r="AH79" s="1064"/>
      <c r="AI79" s="1064"/>
      <c r="AJ79" s="1064"/>
      <c r="AK79" s="1064">
        <v>16790</v>
      </c>
      <c r="AL79" s="1064"/>
      <c r="AM79" s="1064"/>
      <c r="AN79" s="1064"/>
      <c r="AO79" s="1064"/>
      <c r="AP79" s="1064" t="s">
        <v>590</v>
      </c>
      <c r="AQ79" s="1064"/>
      <c r="AR79" s="1064"/>
      <c r="AS79" s="1064"/>
      <c r="AT79" s="1064"/>
      <c r="AU79" s="1064" t="s">
        <v>590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5103</v>
      </c>
      <c r="AG88" s="1052"/>
      <c r="AH88" s="1052"/>
      <c r="AI88" s="1052"/>
      <c r="AJ88" s="1052"/>
      <c r="AK88" s="1056"/>
      <c r="AL88" s="1056"/>
      <c r="AM88" s="1056"/>
      <c r="AN88" s="1056"/>
      <c r="AO88" s="1056"/>
      <c r="AP88" s="1052">
        <v>964</v>
      </c>
      <c r="AQ88" s="1052"/>
      <c r="AR88" s="1052"/>
      <c r="AS88" s="1052"/>
      <c r="AT88" s="1052"/>
      <c r="AU88" s="1052">
        <v>170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324</v>
      </c>
      <c r="CS102" s="1044"/>
      <c r="CT102" s="1044"/>
      <c r="CU102" s="1044"/>
      <c r="CV102" s="1045"/>
      <c r="CW102" s="1043" t="s">
        <v>577</v>
      </c>
      <c r="CX102" s="1044"/>
      <c r="CY102" s="1044"/>
      <c r="CZ102" s="1044"/>
      <c r="DA102" s="1045"/>
      <c r="DB102" s="1043" t="s">
        <v>590</v>
      </c>
      <c r="DC102" s="1044"/>
      <c r="DD102" s="1044"/>
      <c r="DE102" s="1044"/>
      <c r="DF102" s="1045"/>
      <c r="DG102" s="1043" t="s">
        <v>577</v>
      </c>
      <c r="DH102" s="1044"/>
      <c r="DI102" s="1044"/>
      <c r="DJ102" s="1044"/>
      <c r="DK102" s="1045"/>
      <c r="DL102" s="1043">
        <v>855</v>
      </c>
      <c r="DM102" s="1044"/>
      <c r="DN102" s="1044"/>
      <c r="DO102" s="1044"/>
      <c r="DP102" s="1045"/>
      <c r="DQ102" s="1043" t="s">
        <v>577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309</v>
      </c>
      <c r="AG109" s="987"/>
      <c r="AH109" s="987"/>
      <c r="AI109" s="987"/>
      <c r="AJ109" s="988"/>
      <c r="AK109" s="989" t="s">
        <v>308</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309</v>
      </c>
      <c r="BW109" s="987"/>
      <c r="BX109" s="987"/>
      <c r="BY109" s="987"/>
      <c r="BZ109" s="988"/>
      <c r="CA109" s="989" t="s">
        <v>308</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309</v>
      </c>
      <c r="DM109" s="987"/>
      <c r="DN109" s="987"/>
      <c r="DO109" s="987"/>
      <c r="DP109" s="988"/>
      <c r="DQ109" s="989" t="s">
        <v>308</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489989</v>
      </c>
      <c r="AB110" s="980"/>
      <c r="AC110" s="980"/>
      <c r="AD110" s="980"/>
      <c r="AE110" s="981"/>
      <c r="AF110" s="982">
        <v>462117</v>
      </c>
      <c r="AG110" s="980"/>
      <c r="AH110" s="980"/>
      <c r="AI110" s="980"/>
      <c r="AJ110" s="981"/>
      <c r="AK110" s="982">
        <v>458921</v>
      </c>
      <c r="AL110" s="980"/>
      <c r="AM110" s="980"/>
      <c r="AN110" s="980"/>
      <c r="AO110" s="981"/>
      <c r="AP110" s="983">
        <v>16.3</v>
      </c>
      <c r="AQ110" s="984"/>
      <c r="AR110" s="984"/>
      <c r="AS110" s="984"/>
      <c r="AT110" s="985"/>
      <c r="AU110" s="1019" t="s">
        <v>74</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4043979</v>
      </c>
      <c r="BR110" s="927"/>
      <c r="BS110" s="927"/>
      <c r="BT110" s="927"/>
      <c r="BU110" s="927"/>
      <c r="BV110" s="927">
        <v>4349265</v>
      </c>
      <c r="BW110" s="927"/>
      <c r="BX110" s="927"/>
      <c r="BY110" s="927"/>
      <c r="BZ110" s="927"/>
      <c r="CA110" s="927">
        <v>4433242</v>
      </c>
      <c r="CB110" s="927"/>
      <c r="CC110" s="927"/>
      <c r="CD110" s="927"/>
      <c r="CE110" s="927"/>
      <c r="CF110" s="951">
        <v>157.5</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440</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439</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5166</v>
      </c>
      <c r="BR111" s="899"/>
      <c r="BS111" s="899"/>
      <c r="BT111" s="899"/>
      <c r="BU111" s="899"/>
      <c r="BV111" s="899">
        <v>3808</v>
      </c>
      <c r="BW111" s="899"/>
      <c r="BX111" s="899"/>
      <c r="BY111" s="899"/>
      <c r="BZ111" s="899"/>
      <c r="CA111" s="899">
        <v>999</v>
      </c>
      <c r="CB111" s="899"/>
      <c r="CC111" s="899"/>
      <c r="CD111" s="899"/>
      <c r="CE111" s="899"/>
      <c r="CF111" s="960">
        <v>0</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439</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439</v>
      </c>
      <c r="AG112" s="862"/>
      <c r="AH112" s="862"/>
      <c r="AI112" s="862"/>
      <c r="AJ112" s="863"/>
      <c r="AK112" s="864" t="s">
        <v>394</v>
      </c>
      <c r="AL112" s="862"/>
      <c r="AM112" s="862"/>
      <c r="AN112" s="862"/>
      <c r="AO112" s="863"/>
      <c r="AP112" s="909" t="s">
        <v>439</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2154347</v>
      </c>
      <c r="BR112" s="899"/>
      <c r="BS112" s="899"/>
      <c r="BT112" s="899"/>
      <c r="BU112" s="899"/>
      <c r="BV112" s="899">
        <v>2052046</v>
      </c>
      <c r="BW112" s="899"/>
      <c r="BX112" s="899"/>
      <c r="BY112" s="899"/>
      <c r="BZ112" s="899"/>
      <c r="CA112" s="899">
        <v>2168650</v>
      </c>
      <c r="CB112" s="899"/>
      <c r="CC112" s="899"/>
      <c r="CD112" s="899"/>
      <c r="CE112" s="899"/>
      <c r="CF112" s="960">
        <v>77.099999999999994</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394</v>
      </c>
      <c r="DH112" s="899"/>
      <c r="DI112" s="899"/>
      <c r="DJ112" s="899"/>
      <c r="DK112" s="899"/>
      <c r="DL112" s="899" t="s">
        <v>394</v>
      </c>
      <c r="DM112" s="899"/>
      <c r="DN112" s="899"/>
      <c r="DO112" s="899"/>
      <c r="DP112" s="899"/>
      <c r="DQ112" s="899" t="s">
        <v>439</v>
      </c>
      <c r="DR112" s="899"/>
      <c r="DS112" s="899"/>
      <c r="DT112" s="899"/>
      <c r="DU112" s="899"/>
      <c r="DV112" s="876" t="s">
        <v>439</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220664</v>
      </c>
      <c r="AB113" s="1008"/>
      <c r="AC113" s="1008"/>
      <c r="AD113" s="1008"/>
      <c r="AE113" s="1009"/>
      <c r="AF113" s="1010">
        <v>216048</v>
      </c>
      <c r="AG113" s="1008"/>
      <c r="AH113" s="1008"/>
      <c r="AI113" s="1008"/>
      <c r="AJ113" s="1009"/>
      <c r="AK113" s="1010">
        <v>207017</v>
      </c>
      <c r="AL113" s="1008"/>
      <c r="AM113" s="1008"/>
      <c r="AN113" s="1008"/>
      <c r="AO113" s="1009"/>
      <c r="AP113" s="1011">
        <v>7.4</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136536</v>
      </c>
      <c r="BR113" s="899"/>
      <c r="BS113" s="899"/>
      <c r="BT113" s="899"/>
      <c r="BU113" s="899"/>
      <c r="BV113" s="899">
        <v>200004</v>
      </c>
      <c r="BW113" s="899"/>
      <c r="BX113" s="899"/>
      <c r="BY113" s="899"/>
      <c r="BZ113" s="899"/>
      <c r="CA113" s="899">
        <v>170206</v>
      </c>
      <c r="CB113" s="899"/>
      <c r="CC113" s="899"/>
      <c r="CD113" s="899"/>
      <c r="CE113" s="899"/>
      <c r="CF113" s="960">
        <v>6</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439</v>
      </c>
      <c r="DM113" s="862"/>
      <c r="DN113" s="862"/>
      <c r="DO113" s="862"/>
      <c r="DP113" s="863"/>
      <c r="DQ113" s="864" t="s">
        <v>439</v>
      </c>
      <c r="DR113" s="862"/>
      <c r="DS113" s="862"/>
      <c r="DT113" s="862"/>
      <c r="DU113" s="863"/>
      <c r="DV113" s="909" t="s">
        <v>439</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7133</v>
      </c>
      <c r="AB114" s="862"/>
      <c r="AC114" s="862"/>
      <c r="AD114" s="862"/>
      <c r="AE114" s="863"/>
      <c r="AF114" s="864">
        <v>6606</v>
      </c>
      <c r="AG114" s="862"/>
      <c r="AH114" s="862"/>
      <c r="AI114" s="862"/>
      <c r="AJ114" s="863"/>
      <c r="AK114" s="864">
        <v>4227</v>
      </c>
      <c r="AL114" s="862"/>
      <c r="AM114" s="862"/>
      <c r="AN114" s="862"/>
      <c r="AO114" s="863"/>
      <c r="AP114" s="909">
        <v>0.2</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968624</v>
      </c>
      <c r="BR114" s="899"/>
      <c r="BS114" s="899"/>
      <c r="BT114" s="899"/>
      <c r="BU114" s="899"/>
      <c r="BV114" s="899">
        <v>925122</v>
      </c>
      <c r="BW114" s="899"/>
      <c r="BX114" s="899"/>
      <c r="BY114" s="899"/>
      <c r="BZ114" s="899"/>
      <c r="CA114" s="899">
        <v>896697</v>
      </c>
      <c r="CB114" s="899"/>
      <c r="CC114" s="899"/>
      <c r="CD114" s="899"/>
      <c r="CE114" s="899"/>
      <c r="CF114" s="960">
        <v>31.9</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394</v>
      </c>
      <c r="DM114" s="862"/>
      <c r="DN114" s="862"/>
      <c r="DO114" s="862"/>
      <c r="DP114" s="863"/>
      <c r="DQ114" s="864" t="s">
        <v>440</v>
      </c>
      <c r="DR114" s="862"/>
      <c r="DS114" s="862"/>
      <c r="DT114" s="862"/>
      <c r="DU114" s="863"/>
      <c r="DV114" s="909" t="s">
        <v>394</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1468</v>
      </c>
      <c r="AB115" s="1008"/>
      <c r="AC115" s="1008"/>
      <c r="AD115" s="1008"/>
      <c r="AE115" s="1009"/>
      <c r="AF115" s="1010">
        <v>823</v>
      </c>
      <c r="AG115" s="1008"/>
      <c r="AH115" s="1008"/>
      <c r="AI115" s="1008"/>
      <c r="AJ115" s="1009"/>
      <c r="AK115" s="1010">
        <v>795</v>
      </c>
      <c r="AL115" s="1008"/>
      <c r="AM115" s="1008"/>
      <c r="AN115" s="1008"/>
      <c r="AO115" s="1009"/>
      <c r="AP115" s="1011">
        <v>0</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394</v>
      </c>
      <c r="BR115" s="899"/>
      <c r="BS115" s="899"/>
      <c r="BT115" s="899"/>
      <c r="BU115" s="899"/>
      <c r="BV115" s="899" t="s">
        <v>439</v>
      </c>
      <c r="BW115" s="899"/>
      <c r="BX115" s="899"/>
      <c r="BY115" s="899"/>
      <c r="BZ115" s="899"/>
      <c r="CA115" s="899" t="s">
        <v>439</v>
      </c>
      <c r="CB115" s="899"/>
      <c r="CC115" s="899"/>
      <c r="CD115" s="899"/>
      <c r="CE115" s="899"/>
      <c r="CF115" s="960" t="s">
        <v>439</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439</v>
      </c>
      <c r="DM115" s="862"/>
      <c r="DN115" s="862"/>
      <c r="DO115" s="862"/>
      <c r="DP115" s="863"/>
      <c r="DQ115" s="864" t="s">
        <v>439</v>
      </c>
      <c r="DR115" s="862"/>
      <c r="DS115" s="862"/>
      <c r="DT115" s="862"/>
      <c r="DU115" s="863"/>
      <c r="DV115" s="909" t="s">
        <v>394</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394</v>
      </c>
      <c r="AB116" s="862"/>
      <c r="AC116" s="862"/>
      <c r="AD116" s="862"/>
      <c r="AE116" s="863"/>
      <c r="AF116" s="864" t="s">
        <v>129</v>
      </c>
      <c r="AG116" s="862"/>
      <c r="AH116" s="862"/>
      <c r="AI116" s="862"/>
      <c r="AJ116" s="863"/>
      <c r="AK116" s="864" t="s">
        <v>439</v>
      </c>
      <c r="AL116" s="862"/>
      <c r="AM116" s="862"/>
      <c r="AN116" s="862"/>
      <c r="AO116" s="863"/>
      <c r="AP116" s="909" t="s">
        <v>129</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394</v>
      </c>
      <c r="BW116" s="899"/>
      <c r="BX116" s="899"/>
      <c r="BY116" s="899"/>
      <c r="BZ116" s="899"/>
      <c r="CA116" s="899" t="s">
        <v>129</v>
      </c>
      <c r="CB116" s="899"/>
      <c r="CC116" s="899"/>
      <c r="CD116" s="899"/>
      <c r="CE116" s="899"/>
      <c r="CF116" s="960" t="s">
        <v>439</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603</v>
      </c>
      <c r="DH116" s="862"/>
      <c r="DI116" s="862"/>
      <c r="DJ116" s="862"/>
      <c r="DK116" s="863"/>
      <c r="DL116" s="864" t="s">
        <v>129</v>
      </c>
      <c r="DM116" s="862"/>
      <c r="DN116" s="862"/>
      <c r="DO116" s="862"/>
      <c r="DP116" s="863"/>
      <c r="DQ116" s="864" t="s">
        <v>129</v>
      </c>
      <c r="DR116" s="862"/>
      <c r="DS116" s="862"/>
      <c r="DT116" s="862"/>
      <c r="DU116" s="863"/>
      <c r="DV116" s="909" t="s">
        <v>129</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719254</v>
      </c>
      <c r="AB117" s="994"/>
      <c r="AC117" s="994"/>
      <c r="AD117" s="994"/>
      <c r="AE117" s="995"/>
      <c r="AF117" s="996">
        <v>685594</v>
      </c>
      <c r="AG117" s="994"/>
      <c r="AH117" s="994"/>
      <c r="AI117" s="994"/>
      <c r="AJ117" s="995"/>
      <c r="AK117" s="996">
        <v>670960</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440</v>
      </c>
      <c r="BR117" s="899"/>
      <c r="BS117" s="899"/>
      <c r="BT117" s="899"/>
      <c r="BU117" s="899"/>
      <c r="BV117" s="899" t="s">
        <v>440</v>
      </c>
      <c r="BW117" s="899"/>
      <c r="BX117" s="899"/>
      <c r="BY117" s="899"/>
      <c r="BZ117" s="899"/>
      <c r="CA117" s="899" t="s">
        <v>440</v>
      </c>
      <c r="CB117" s="899"/>
      <c r="CC117" s="899"/>
      <c r="CD117" s="899"/>
      <c r="CE117" s="899"/>
      <c r="CF117" s="960" t="s">
        <v>440</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440</v>
      </c>
      <c r="DH117" s="862"/>
      <c r="DI117" s="862"/>
      <c r="DJ117" s="862"/>
      <c r="DK117" s="863"/>
      <c r="DL117" s="864" t="s">
        <v>440</v>
      </c>
      <c r="DM117" s="862"/>
      <c r="DN117" s="862"/>
      <c r="DO117" s="862"/>
      <c r="DP117" s="863"/>
      <c r="DQ117" s="864" t="s">
        <v>440</v>
      </c>
      <c r="DR117" s="862"/>
      <c r="DS117" s="862"/>
      <c r="DT117" s="862"/>
      <c r="DU117" s="863"/>
      <c r="DV117" s="909" t="s">
        <v>129</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309</v>
      </c>
      <c r="AG118" s="987"/>
      <c r="AH118" s="987"/>
      <c r="AI118" s="987"/>
      <c r="AJ118" s="988"/>
      <c r="AK118" s="989" t="s">
        <v>308</v>
      </c>
      <c r="AL118" s="987"/>
      <c r="AM118" s="987"/>
      <c r="AN118" s="987"/>
      <c r="AO118" s="988"/>
      <c r="AP118" s="990" t="s">
        <v>433</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465</v>
      </c>
      <c r="BP119" s="963"/>
      <c r="BQ119" s="967">
        <v>7308652</v>
      </c>
      <c r="BR119" s="930"/>
      <c r="BS119" s="930"/>
      <c r="BT119" s="930"/>
      <c r="BU119" s="930"/>
      <c r="BV119" s="930">
        <v>7530245</v>
      </c>
      <c r="BW119" s="930"/>
      <c r="BX119" s="930"/>
      <c r="BY119" s="930"/>
      <c r="BZ119" s="930"/>
      <c r="CA119" s="930">
        <v>7669794</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4563</v>
      </c>
      <c r="DH119" s="845"/>
      <c r="DI119" s="845"/>
      <c r="DJ119" s="845"/>
      <c r="DK119" s="846"/>
      <c r="DL119" s="847">
        <v>3808</v>
      </c>
      <c r="DM119" s="845"/>
      <c r="DN119" s="845"/>
      <c r="DO119" s="845"/>
      <c r="DP119" s="846"/>
      <c r="DQ119" s="847">
        <v>999</v>
      </c>
      <c r="DR119" s="845"/>
      <c r="DS119" s="845"/>
      <c r="DT119" s="845"/>
      <c r="DU119" s="846"/>
      <c r="DV119" s="933">
        <v>0</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394</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2113911</v>
      </c>
      <c r="BR120" s="927"/>
      <c r="BS120" s="927"/>
      <c r="BT120" s="927"/>
      <c r="BU120" s="927"/>
      <c r="BV120" s="927">
        <v>2132874</v>
      </c>
      <c r="BW120" s="927"/>
      <c r="BX120" s="927"/>
      <c r="BY120" s="927"/>
      <c r="BZ120" s="927"/>
      <c r="CA120" s="927">
        <v>1853037</v>
      </c>
      <c r="CB120" s="927"/>
      <c r="CC120" s="927"/>
      <c r="CD120" s="927"/>
      <c r="CE120" s="927"/>
      <c r="CF120" s="951">
        <v>65.8</v>
      </c>
      <c r="CG120" s="952"/>
      <c r="CH120" s="952"/>
      <c r="CI120" s="952"/>
      <c r="CJ120" s="952"/>
      <c r="CK120" s="953" t="s">
        <v>469</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v>1821588</v>
      </c>
      <c r="DH120" s="927"/>
      <c r="DI120" s="927"/>
      <c r="DJ120" s="927"/>
      <c r="DK120" s="927"/>
      <c r="DL120" s="927">
        <v>1758063</v>
      </c>
      <c r="DM120" s="927"/>
      <c r="DN120" s="927"/>
      <c r="DO120" s="927"/>
      <c r="DP120" s="927"/>
      <c r="DQ120" s="927">
        <v>1914357</v>
      </c>
      <c r="DR120" s="927"/>
      <c r="DS120" s="927"/>
      <c r="DT120" s="927"/>
      <c r="DU120" s="927"/>
      <c r="DV120" s="928">
        <v>68</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t="s">
        <v>129</v>
      </c>
      <c r="BR121" s="899"/>
      <c r="BS121" s="899"/>
      <c r="BT121" s="899"/>
      <c r="BU121" s="899"/>
      <c r="BV121" s="899" t="s">
        <v>129</v>
      </c>
      <c r="BW121" s="899"/>
      <c r="BX121" s="899"/>
      <c r="BY121" s="899"/>
      <c r="BZ121" s="899"/>
      <c r="CA121" s="899" t="s">
        <v>129</v>
      </c>
      <c r="CB121" s="899"/>
      <c r="CC121" s="899"/>
      <c r="CD121" s="899"/>
      <c r="CE121" s="899"/>
      <c r="CF121" s="960" t="s">
        <v>129</v>
      </c>
      <c r="CG121" s="961"/>
      <c r="CH121" s="961"/>
      <c r="CI121" s="961"/>
      <c r="CJ121" s="961"/>
      <c r="CK121" s="954"/>
      <c r="CL121" s="940"/>
      <c r="CM121" s="940"/>
      <c r="CN121" s="940"/>
      <c r="CO121" s="941"/>
      <c r="CP121" s="920" t="s">
        <v>412</v>
      </c>
      <c r="CQ121" s="921"/>
      <c r="CR121" s="921"/>
      <c r="CS121" s="921"/>
      <c r="CT121" s="921"/>
      <c r="CU121" s="921"/>
      <c r="CV121" s="921"/>
      <c r="CW121" s="921"/>
      <c r="CX121" s="921"/>
      <c r="CY121" s="921"/>
      <c r="CZ121" s="921"/>
      <c r="DA121" s="921"/>
      <c r="DB121" s="921"/>
      <c r="DC121" s="921"/>
      <c r="DD121" s="921"/>
      <c r="DE121" s="921"/>
      <c r="DF121" s="922"/>
      <c r="DG121" s="898">
        <v>332759</v>
      </c>
      <c r="DH121" s="899"/>
      <c r="DI121" s="899"/>
      <c r="DJ121" s="899"/>
      <c r="DK121" s="899"/>
      <c r="DL121" s="899">
        <v>293983</v>
      </c>
      <c r="DM121" s="899"/>
      <c r="DN121" s="899"/>
      <c r="DO121" s="899"/>
      <c r="DP121" s="899"/>
      <c r="DQ121" s="899">
        <v>254293</v>
      </c>
      <c r="DR121" s="899"/>
      <c r="DS121" s="899"/>
      <c r="DT121" s="899"/>
      <c r="DU121" s="899"/>
      <c r="DV121" s="876">
        <v>9</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4199129</v>
      </c>
      <c r="BR122" s="930"/>
      <c r="BS122" s="930"/>
      <c r="BT122" s="930"/>
      <c r="BU122" s="930"/>
      <c r="BV122" s="930">
        <v>4183336</v>
      </c>
      <c r="BW122" s="930"/>
      <c r="BX122" s="930"/>
      <c r="BY122" s="930"/>
      <c r="BZ122" s="930"/>
      <c r="CA122" s="930">
        <v>4281547</v>
      </c>
      <c r="CB122" s="930"/>
      <c r="CC122" s="930"/>
      <c r="CD122" s="930"/>
      <c r="CE122" s="930"/>
      <c r="CF122" s="931">
        <v>152.1</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394</v>
      </c>
      <c r="DM122" s="899"/>
      <c r="DN122" s="899"/>
      <c r="DO122" s="899"/>
      <c r="DP122" s="899"/>
      <c r="DQ122" s="899" t="s">
        <v>129</v>
      </c>
      <c r="DR122" s="899"/>
      <c r="DS122" s="899"/>
      <c r="DT122" s="899"/>
      <c r="DU122" s="899"/>
      <c r="DV122" s="876" t="s">
        <v>394</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628</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474</v>
      </c>
      <c r="BP123" s="963"/>
      <c r="BQ123" s="917">
        <v>6313040</v>
      </c>
      <c r="BR123" s="918"/>
      <c r="BS123" s="918"/>
      <c r="BT123" s="918"/>
      <c r="BU123" s="918"/>
      <c r="BV123" s="918">
        <v>6316210</v>
      </c>
      <c r="BW123" s="918"/>
      <c r="BX123" s="918"/>
      <c r="BY123" s="918"/>
      <c r="BZ123" s="918"/>
      <c r="CA123" s="918">
        <v>6134584</v>
      </c>
      <c r="CB123" s="918"/>
      <c r="CC123" s="918"/>
      <c r="CD123" s="918"/>
      <c r="CE123" s="918"/>
      <c r="CF123" s="828"/>
      <c r="CG123" s="829"/>
      <c r="CH123" s="829"/>
      <c r="CI123" s="829"/>
      <c r="CJ123" s="919"/>
      <c r="CK123" s="954"/>
      <c r="CL123" s="940"/>
      <c r="CM123" s="940"/>
      <c r="CN123" s="940"/>
      <c r="CO123" s="941"/>
      <c r="CP123" s="920" t="s">
        <v>407</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394</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36.1</v>
      </c>
      <c r="BR124" s="916"/>
      <c r="BS124" s="916"/>
      <c r="BT124" s="916"/>
      <c r="BU124" s="916"/>
      <c r="BV124" s="916">
        <v>42.8</v>
      </c>
      <c r="BW124" s="916"/>
      <c r="BX124" s="916"/>
      <c r="BY124" s="916"/>
      <c r="BZ124" s="916"/>
      <c r="CA124" s="916">
        <v>54.5</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394</v>
      </c>
      <c r="DR124" s="845"/>
      <c r="DS124" s="845"/>
      <c r="DT124" s="845"/>
      <c r="DU124" s="846"/>
      <c r="DV124" s="933" t="s">
        <v>129</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394</v>
      </c>
      <c r="DH125" s="927"/>
      <c r="DI125" s="927"/>
      <c r="DJ125" s="927"/>
      <c r="DK125" s="927"/>
      <c r="DL125" s="927" t="s">
        <v>394</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840</v>
      </c>
      <c r="AB126" s="862"/>
      <c r="AC126" s="862"/>
      <c r="AD126" s="862"/>
      <c r="AE126" s="863"/>
      <c r="AF126" s="864">
        <v>823</v>
      </c>
      <c r="AG126" s="862"/>
      <c r="AH126" s="862"/>
      <c r="AI126" s="862"/>
      <c r="AJ126" s="863"/>
      <c r="AK126" s="864">
        <v>795</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394</v>
      </c>
      <c r="AL127" s="862"/>
      <c r="AM127" s="862"/>
      <c r="AN127" s="862"/>
      <c r="AO127" s="863"/>
      <c r="AP127" s="909" t="s">
        <v>129</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25000</v>
      </c>
      <c r="AB128" s="883"/>
      <c r="AC128" s="883"/>
      <c r="AD128" s="883"/>
      <c r="AE128" s="884"/>
      <c r="AF128" s="885">
        <v>25000</v>
      </c>
      <c r="AG128" s="883"/>
      <c r="AH128" s="883"/>
      <c r="AI128" s="883"/>
      <c r="AJ128" s="884"/>
      <c r="AK128" s="885">
        <v>25000</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394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3141281</v>
      </c>
      <c r="AB129" s="862"/>
      <c r="AC129" s="862"/>
      <c r="AD129" s="862"/>
      <c r="AE129" s="863"/>
      <c r="AF129" s="864">
        <v>3215607</v>
      </c>
      <c r="AG129" s="862"/>
      <c r="AH129" s="862"/>
      <c r="AI129" s="862"/>
      <c r="AJ129" s="863"/>
      <c r="AK129" s="864">
        <v>3190526</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384461</v>
      </c>
      <c r="AB130" s="862"/>
      <c r="AC130" s="862"/>
      <c r="AD130" s="862"/>
      <c r="AE130" s="863"/>
      <c r="AF130" s="864">
        <v>384407</v>
      </c>
      <c r="AG130" s="862"/>
      <c r="AH130" s="862"/>
      <c r="AI130" s="862"/>
      <c r="AJ130" s="863"/>
      <c r="AK130" s="864">
        <v>375929</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10.1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2756820</v>
      </c>
      <c r="AB131" s="845"/>
      <c r="AC131" s="845"/>
      <c r="AD131" s="845"/>
      <c r="AE131" s="846"/>
      <c r="AF131" s="847">
        <v>2831200</v>
      </c>
      <c r="AG131" s="845"/>
      <c r="AH131" s="845"/>
      <c r="AI131" s="845"/>
      <c r="AJ131" s="846"/>
      <c r="AK131" s="847">
        <v>2814597</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54.5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11.23733142</v>
      </c>
      <c r="AB132" s="825"/>
      <c r="AC132" s="825"/>
      <c r="AD132" s="825"/>
      <c r="AE132" s="826"/>
      <c r="AF132" s="827">
        <v>9.7551215029999998</v>
      </c>
      <c r="AG132" s="825"/>
      <c r="AH132" s="825"/>
      <c r="AI132" s="825"/>
      <c r="AJ132" s="826"/>
      <c r="AK132" s="827">
        <v>9.5939489739999999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11.8</v>
      </c>
      <c r="AB133" s="804"/>
      <c r="AC133" s="804"/>
      <c r="AD133" s="804"/>
      <c r="AE133" s="805"/>
      <c r="AF133" s="803">
        <v>11.1</v>
      </c>
      <c r="AG133" s="804"/>
      <c r="AH133" s="804"/>
      <c r="AI133" s="804"/>
      <c r="AJ133" s="805"/>
      <c r="AK133" s="803">
        <v>10.1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hXCicc8b005E7vkHSjn5oRsDo/0zNrmbWKWONsx+EyhYYW7XXGTlG4IU+YFBUPfpisIvfUTukdV+e3NW+CXA==" saltValue="ybcAQiRZU1FzNfwXJ5lI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gr+dtsXd/IcrTF88F6zd5Sjs4N+pEGb6gSK2INgIPo80hVVNFfCYlOoHgrkyX1uMOcF8/yvv8Kt+pR+rGSErA==" saltValue="njBcUXrqcGTWb0Fzsmbs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HyZ9H4ARb/HfyXQVSr1XzJu2kwsNkecH0+mHM3l8qQQGP9bpdzU9EX713hUtjxQTHQBC5zrdeL0KON9VK4q/A==" saltValue="hkSoYzqcxBO2gKWxwIL8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826607</v>
      </c>
      <c r="AP9" s="313">
        <v>71469</v>
      </c>
      <c r="AQ9" s="314">
        <v>89061</v>
      </c>
      <c r="AR9" s="315">
        <v>-19.8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128027</v>
      </c>
      <c r="AP10" s="316">
        <v>11069</v>
      </c>
      <c r="AQ10" s="317">
        <v>10104</v>
      </c>
      <c r="AR10" s="318">
        <v>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189835</v>
      </c>
      <c r="AP11" s="316">
        <v>16413</v>
      </c>
      <c r="AQ11" s="317">
        <v>14957</v>
      </c>
      <c r="AR11" s="318">
        <v>9.6999999999999993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t="s">
        <v>512</v>
      </c>
      <c r="AP12" s="316" t="s">
        <v>512</v>
      </c>
      <c r="AQ12" s="317">
        <v>435</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31649</v>
      </c>
      <c r="AP14" s="316">
        <v>2736</v>
      </c>
      <c r="AQ14" s="317">
        <v>4008</v>
      </c>
      <c r="AR14" s="318">
        <v>-31.7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33397</v>
      </c>
      <c r="AP15" s="316">
        <v>2888</v>
      </c>
      <c r="AQ15" s="317">
        <v>2366</v>
      </c>
      <c r="AR15" s="318">
        <v>22.1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-75340</v>
      </c>
      <c r="AP16" s="316">
        <v>-6514</v>
      </c>
      <c r="AQ16" s="317">
        <v>-7825</v>
      </c>
      <c r="AR16" s="318">
        <v>-16.8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1134175</v>
      </c>
      <c r="AP17" s="316">
        <v>98061</v>
      </c>
      <c r="AQ17" s="317">
        <v>113106</v>
      </c>
      <c r="AR17" s="318">
        <v>-13.3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9.16</v>
      </c>
      <c r="AP21" s="329">
        <v>10.59</v>
      </c>
      <c r="AQ21" s="330">
        <v>-1.43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93</v>
      </c>
      <c r="AP22" s="334">
        <v>96.5</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458921</v>
      </c>
      <c r="AP32" s="343">
        <v>39678</v>
      </c>
      <c r="AQ32" s="344">
        <v>58419</v>
      </c>
      <c r="AR32" s="345">
        <v>-32.1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207017</v>
      </c>
      <c r="AP35" s="343">
        <v>17899</v>
      </c>
      <c r="AQ35" s="344">
        <v>22315</v>
      </c>
      <c r="AR35" s="345">
        <v>-19.8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4227</v>
      </c>
      <c r="AP36" s="343">
        <v>365</v>
      </c>
      <c r="AQ36" s="344">
        <v>3809</v>
      </c>
      <c r="AR36" s="345">
        <v>-90.4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v>795</v>
      </c>
      <c r="AP37" s="343">
        <v>69</v>
      </c>
      <c r="AQ37" s="344">
        <v>857</v>
      </c>
      <c r="AR37" s="345">
        <v>-91.9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t="s">
        <v>512</v>
      </c>
      <c r="AP38" s="346" t="s">
        <v>512</v>
      </c>
      <c r="AQ38" s="347">
        <v>5</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-25000</v>
      </c>
      <c r="AP39" s="343">
        <v>-2162</v>
      </c>
      <c r="AQ39" s="344">
        <v>-1465</v>
      </c>
      <c r="AR39" s="345">
        <v>47.6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-375929</v>
      </c>
      <c r="AP40" s="343">
        <v>-32503</v>
      </c>
      <c r="AQ40" s="344">
        <v>-56668</v>
      </c>
      <c r="AR40" s="345">
        <v>-42.6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270031</v>
      </c>
      <c r="AP41" s="343">
        <v>23347</v>
      </c>
      <c r="AQ41" s="344">
        <v>27273</v>
      </c>
      <c r="AR41" s="345">
        <v>-14.4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152066</v>
      </c>
      <c r="AN51" s="365">
        <v>12328</v>
      </c>
      <c r="AO51" s="366">
        <v>-47</v>
      </c>
      <c r="AP51" s="367">
        <v>106092</v>
      </c>
      <c r="AQ51" s="368">
        <v>15.5</v>
      </c>
      <c r="AR51" s="369">
        <v>-62.5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82310</v>
      </c>
      <c r="AN52" s="373">
        <v>6673</v>
      </c>
      <c r="AO52" s="374">
        <v>-59.8</v>
      </c>
      <c r="AP52" s="375">
        <v>44299</v>
      </c>
      <c r="AQ52" s="376">
        <v>-18.600000000000001</v>
      </c>
      <c r="AR52" s="377">
        <v>-41.2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182232</v>
      </c>
      <c r="AN53" s="365">
        <v>15003</v>
      </c>
      <c r="AO53" s="366">
        <v>21.7</v>
      </c>
      <c r="AP53" s="367">
        <v>78903</v>
      </c>
      <c r="AQ53" s="368">
        <v>-25.6</v>
      </c>
      <c r="AR53" s="369">
        <v>47.3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102345</v>
      </c>
      <c r="AN54" s="373">
        <v>8426</v>
      </c>
      <c r="AO54" s="374">
        <v>26.3</v>
      </c>
      <c r="AP54" s="375">
        <v>49201</v>
      </c>
      <c r="AQ54" s="376">
        <v>11.1</v>
      </c>
      <c r="AR54" s="377">
        <v>15.2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278505</v>
      </c>
      <c r="AN55" s="365">
        <v>23238</v>
      </c>
      <c r="AO55" s="366">
        <v>54.9</v>
      </c>
      <c r="AP55" s="367">
        <v>82993</v>
      </c>
      <c r="AQ55" s="368">
        <v>5.2</v>
      </c>
      <c r="AR55" s="369">
        <v>49.7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80974</v>
      </c>
      <c r="AN56" s="373">
        <v>6756</v>
      </c>
      <c r="AO56" s="374">
        <v>-19.8</v>
      </c>
      <c r="AP56" s="375">
        <v>46787</v>
      </c>
      <c r="AQ56" s="376">
        <v>-4.9000000000000004</v>
      </c>
      <c r="AR56" s="377">
        <v>-14.9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1211328</v>
      </c>
      <c r="AN57" s="365">
        <v>102864</v>
      </c>
      <c r="AO57" s="366">
        <v>342.7</v>
      </c>
      <c r="AP57" s="367">
        <v>108252</v>
      </c>
      <c r="AQ57" s="368">
        <v>30.4</v>
      </c>
      <c r="AR57" s="369">
        <v>312.3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252176</v>
      </c>
      <c r="AN58" s="373">
        <v>21414</v>
      </c>
      <c r="AO58" s="374">
        <v>217</v>
      </c>
      <c r="AP58" s="375">
        <v>50321</v>
      </c>
      <c r="AQ58" s="376">
        <v>7.6</v>
      </c>
      <c r="AR58" s="377">
        <v>209.4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759389</v>
      </c>
      <c r="AN59" s="365">
        <v>65657</v>
      </c>
      <c r="AO59" s="366">
        <v>-36.200000000000003</v>
      </c>
      <c r="AP59" s="367">
        <v>93492</v>
      </c>
      <c r="AQ59" s="368">
        <v>-13.6</v>
      </c>
      <c r="AR59" s="369">
        <v>-22.6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310672</v>
      </c>
      <c r="AN60" s="373">
        <v>26861</v>
      </c>
      <c r="AO60" s="374">
        <v>25.4</v>
      </c>
      <c r="AP60" s="375">
        <v>53316</v>
      </c>
      <c r="AQ60" s="376">
        <v>6</v>
      </c>
      <c r="AR60" s="377">
        <v>19.399999999999999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516704</v>
      </c>
      <c r="AN61" s="380">
        <v>43818</v>
      </c>
      <c r="AO61" s="381">
        <v>67.2</v>
      </c>
      <c r="AP61" s="382">
        <v>93946</v>
      </c>
      <c r="AQ61" s="383">
        <v>2.4</v>
      </c>
      <c r="AR61" s="369">
        <v>64.8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165695</v>
      </c>
      <c r="AN62" s="373">
        <v>14026</v>
      </c>
      <c r="AO62" s="374">
        <v>37.799999999999997</v>
      </c>
      <c r="AP62" s="375">
        <v>48785</v>
      </c>
      <c r="AQ62" s="376">
        <v>0.2</v>
      </c>
      <c r="AR62" s="377">
        <v>37.6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TZBi8eyDNtRBIOoFaIjbapHqq1dXZj8HHD/8w+cj46Logdbthv50ak1CRi4BZii1F4JgxrxW+y/vcdp7TZHfA==" saltValue="8HS8Ny6c+eS3wR1oKG3g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LnnNwe2iNpVsbFP6w0gSfx6G0TtwPVdGWe/XR36b2fCQ38iANvoF2qX93bYhb6x4SuRwAkNLDyKUKKJoBPbUcQ==" saltValue="2g5+ocNQ0sZ/drHE+ZNR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vvI/hV3rXc4ZRkRBpzrceRRMFUJ91ELk38acAKUC9pooTtvyBU9y18ZhcheMjViHvB3N1+aTtVo/q6PFNQkOAg==" saltValue="5xjeUWAW/P4bQq/YsUdv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29.6</v>
      </c>
      <c r="G47" s="12">
        <v>30.6</v>
      </c>
      <c r="H47" s="12">
        <v>29.28</v>
      </c>
      <c r="I47" s="12">
        <v>29.66</v>
      </c>
      <c r="J47" s="13">
        <v>23.96</v>
      </c>
    </row>
    <row r="48" spans="2:10" ht="57.75" customHeight="1" x14ac:dyDescent="0.15">
      <c r="B48" s="14"/>
      <c r="C48" s="1238" t="s">
        <v>4</v>
      </c>
      <c r="D48" s="1238"/>
      <c r="E48" s="1239"/>
      <c r="F48" s="15">
        <v>4.5</v>
      </c>
      <c r="G48" s="16">
        <v>6.59</v>
      </c>
      <c r="H48" s="16">
        <v>6.69</v>
      </c>
      <c r="I48" s="16">
        <v>6.05</v>
      </c>
      <c r="J48" s="17">
        <v>7.86</v>
      </c>
    </row>
    <row r="49" spans="2:10" ht="57.75" customHeight="1" thickBot="1" x14ac:dyDescent="0.2">
      <c r="B49" s="18"/>
      <c r="C49" s="1240" t="s">
        <v>5</v>
      </c>
      <c r="D49" s="1240"/>
      <c r="E49" s="1241"/>
      <c r="F49" s="19">
        <v>5</v>
      </c>
      <c r="G49" s="20">
        <v>2.0699999999999998</v>
      </c>
      <c r="H49" s="20" t="s">
        <v>559</v>
      </c>
      <c r="I49" s="20" t="s">
        <v>560</v>
      </c>
      <c r="J49" s="21" t="s">
        <v>561</v>
      </c>
    </row>
    <row r="50" spans="2:10" ht="13.5" customHeight="1" x14ac:dyDescent="0.15"/>
  </sheetData>
  <sheetProtection algorithmName="SHA-512" hashValue="uh9WSem8uBlnPJr0+kzSOlInDTlfUToeGFxwifYhkHK1GIzUr8tX1wyTcJ1M1es/5qPVk3oxOWnl7pewxOEpcg==" saltValue="6eX/VX5i9fYqp3ASYRY0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562</v>
      </c>
      <c r="D34" s="1248"/>
      <c r="E34" s="1249"/>
      <c r="F34" s="32">
        <v>11.23</v>
      </c>
      <c r="G34" s="33">
        <v>9.08</v>
      </c>
      <c r="H34" s="33">
        <v>9.58</v>
      </c>
      <c r="I34" s="33">
        <v>9</v>
      </c>
      <c r="J34" s="34">
        <v>8.15</v>
      </c>
      <c r="K34" s="22"/>
      <c r="L34" s="22"/>
      <c r="M34" s="22"/>
      <c r="N34" s="22"/>
      <c r="O34" s="22"/>
      <c r="P34" s="22"/>
    </row>
    <row r="35" spans="1:16" ht="39" customHeight="1" x14ac:dyDescent="0.15">
      <c r="A35" s="22"/>
      <c r="B35" s="35"/>
      <c r="C35" s="1242" t="s">
        <v>563</v>
      </c>
      <c r="D35" s="1243"/>
      <c r="E35" s="1244"/>
      <c r="F35" s="36">
        <v>4.1100000000000003</v>
      </c>
      <c r="G35" s="37">
        <v>6.07</v>
      </c>
      <c r="H35" s="37">
        <v>6.14</v>
      </c>
      <c r="I35" s="37">
        <v>5.77</v>
      </c>
      <c r="J35" s="38">
        <v>7.65</v>
      </c>
      <c r="K35" s="22"/>
      <c r="L35" s="22"/>
      <c r="M35" s="22"/>
      <c r="N35" s="22"/>
      <c r="O35" s="22"/>
      <c r="P35" s="22"/>
    </row>
    <row r="36" spans="1:16" ht="39" customHeight="1" x14ac:dyDescent="0.15">
      <c r="A36" s="22"/>
      <c r="B36" s="35"/>
      <c r="C36" s="1242" t="s">
        <v>564</v>
      </c>
      <c r="D36" s="1243"/>
      <c r="E36" s="1244"/>
      <c r="F36" s="36">
        <v>1.81</v>
      </c>
      <c r="G36" s="37">
        <v>2.09</v>
      </c>
      <c r="H36" s="37">
        <v>2.06</v>
      </c>
      <c r="I36" s="37">
        <v>1.81</v>
      </c>
      <c r="J36" s="38">
        <v>1.7</v>
      </c>
      <c r="K36" s="22"/>
      <c r="L36" s="22"/>
      <c r="M36" s="22"/>
      <c r="N36" s="22"/>
      <c r="O36" s="22"/>
      <c r="P36" s="22"/>
    </row>
    <row r="37" spans="1:16" ht="39" customHeight="1" x14ac:dyDescent="0.15">
      <c r="A37" s="22"/>
      <c r="B37" s="35"/>
      <c r="C37" s="1242" t="s">
        <v>565</v>
      </c>
      <c r="D37" s="1243"/>
      <c r="E37" s="1244"/>
      <c r="F37" s="36">
        <v>1.66</v>
      </c>
      <c r="G37" s="37">
        <v>1.39</v>
      </c>
      <c r="H37" s="37">
        <v>3.27</v>
      </c>
      <c r="I37" s="37">
        <v>0.71</v>
      </c>
      <c r="J37" s="38">
        <v>0.5</v>
      </c>
      <c r="K37" s="22"/>
      <c r="L37" s="22"/>
      <c r="M37" s="22"/>
      <c r="N37" s="22"/>
      <c r="O37" s="22"/>
      <c r="P37" s="22"/>
    </row>
    <row r="38" spans="1:16" ht="39" customHeight="1" x14ac:dyDescent="0.15">
      <c r="A38" s="22"/>
      <c r="B38" s="35"/>
      <c r="C38" s="1242" t="s">
        <v>566</v>
      </c>
      <c r="D38" s="1243"/>
      <c r="E38" s="1244"/>
      <c r="F38" s="36">
        <v>0.28999999999999998</v>
      </c>
      <c r="G38" s="37">
        <v>0.28999999999999998</v>
      </c>
      <c r="H38" s="37">
        <v>0.39</v>
      </c>
      <c r="I38" s="37">
        <v>0.28000000000000003</v>
      </c>
      <c r="J38" s="38">
        <v>0.31</v>
      </c>
      <c r="K38" s="22"/>
      <c r="L38" s="22"/>
      <c r="M38" s="22"/>
      <c r="N38" s="22"/>
      <c r="O38" s="22"/>
      <c r="P38" s="22"/>
    </row>
    <row r="39" spans="1:16" ht="39" customHeight="1" x14ac:dyDescent="0.15">
      <c r="A39" s="22"/>
      <c r="B39" s="35"/>
      <c r="C39" s="1242" t="s">
        <v>567</v>
      </c>
      <c r="D39" s="1243"/>
      <c r="E39" s="1244"/>
      <c r="F39" s="36">
        <v>0.38</v>
      </c>
      <c r="G39" s="37">
        <v>0.51</v>
      </c>
      <c r="H39" s="37">
        <v>0.55000000000000004</v>
      </c>
      <c r="I39" s="37">
        <v>0.26</v>
      </c>
      <c r="J39" s="38">
        <v>0.2</v>
      </c>
      <c r="K39" s="22"/>
      <c r="L39" s="22"/>
      <c r="M39" s="22"/>
      <c r="N39" s="22"/>
      <c r="O39" s="22"/>
      <c r="P39" s="22"/>
    </row>
    <row r="40" spans="1:16" ht="39" customHeight="1" x14ac:dyDescent="0.15">
      <c r="A40" s="22"/>
      <c r="B40" s="35"/>
      <c r="C40" s="1242" t="s">
        <v>568</v>
      </c>
      <c r="D40" s="1243"/>
      <c r="E40" s="1244"/>
      <c r="F40" s="36">
        <v>0.12</v>
      </c>
      <c r="G40" s="37">
        <v>0.13</v>
      </c>
      <c r="H40" s="37">
        <v>0.14000000000000001</v>
      </c>
      <c r="I40" s="37">
        <v>0.13</v>
      </c>
      <c r="J40" s="38">
        <v>0.14000000000000001</v>
      </c>
      <c r="K40" s="22"/>
      <c r="L40" s="22"/>
      <c r="M40" s="22"/>
      <c r="N40" s="22"/>
      <c r="O40" s="22"/>
      <c r="P40" s="22"/>
    </row>
    <row r="41" spans="1:16" ht="39" customHeight="1" x14ac:dyDescent="0.15">
      <c r="A41" s="22"/>
      <c r="B41" s="35"/>
      <c r="C41" s="1242" t="s">
        <v>569</v>
      </c>
      <c r="D41" s="1243"/>
      <c r="E41" s="1244"/>
      <c r="F41" s="36">
        <v>0.09</v>
      </c>
      <c r="G41" s="37">
        <v>0.1</v>
      </c>
      <c r="H41" s="37">
        <v>0.1</v>
      </c>
      <c r="I41" s="37">
        <v>0.09</v>
      </c>
      <c r="J41" s="38">
        <v>0.05</v>
      </c>
      <c r="K41" s="22"/>
      <c r="L41" s="22"/>
      <c r="M41" s="22"/>
      <c r="N41" s="22"/>
      <c r="O41" s="22"/>
      <c r="P41" s="22"/>
    </row>
    <row r="42" spans="1:16" ht="39" customHeight="1" x14ac:dyDescent="0.15">
      <c r="A42" s="22"/>
      <c r="B42" s="39"/>
      <c r="C42" s="1242" t="s">
        <v>570</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571</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7DgiJ8zCMOuSXsrxKPxUFwRnJBp6OwT2XjiTbhkdWkteInWdtcByglBF+zBX1nYRsTxEuzs+hnbULop9GnilQ==" saltValue="xDX84v0Kvw4cP8hHmpao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549</v>
      </c>
      <c r="L45" s="60">
        <v>595</v>
      </c>
      <c r="M45" s="60">
        <v>490</v>
      </c>
      <c r="N45" s="60">
        <v>462</v>
      </c>
      <c r="O45" s="61">
        <v>459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x14ac:dyDescent="0.15">
      <c r="A48" s="48"/>
      <c r="B48" s="1270"/>
      <c r="C48" s="1271"/>
      <c r="D48" s="62"/>
      <c r="E48" s="1252" t="s">
        <v>15</v>
      </c>
      <c r="F48" s="1252"/>
      <c r="G48" s="1252"/>
      <c r="H48" s="1252"/>
      <c r="I48" s="1252"/>
      <c r="J48" s="1253"/>
      <c r="K48" s="63">
        <v>234</v>
      </c>
      <c r="L48" s="64">
        <v>228</v>
      </c>
      <c r="M48" s="64">
        <v>221</v>
      </c>
      <c r="N48" s="64">
        <v>216</v>
      </c>
      <c r="O48" s="65">
        <v>207</v>
      </c>
      <c r="P48" s="48"/>
      <c r="Q48" s="48"/>
      <c r="R48" s="48"/>
      <c r="S48" s="48"/>
      <c r="T48" s="48"/>
      <c r="U48" s="48"/>
    </row>
    <row r="49" spans="1:21" ht="30.75" customHeight="1" x14ac:dyDescent="0.15">
      <c r="A49" s="48"/>
      <c r="B49" s="1270"/>
      <c r="C49" s="1271"/>
      <c r="D49" s="62"/>
      <c r="E49" s="1252" t="s">
        <v>16</v>
      </c>
      <c r="F49" s="1252"/>
      <c r="G49" s="1252"/>
      <c r="H49" s="1252"/>
      <c r="I49" s="1252"/>
      <c r="J49" s="1253"/>
      <c r="K49" s="63">
        <v>8</v>
      </c>
      <c r="L49" s="64">
        <v>7</v>
      </c>
      <c r="M49" s="64">
        <v>7</v>
      </c>
      <c r="N49" s="64">
        <v>7</v>
      </c>
      <c r="O49" s="65">
        <v>4</v>
      </c>
      <c r="P49" s="48"/>
      <c r="Q49" s="48"/>
      <c r="R49" s="48"/>
      <c r="S49" s="48"/>
      <c r="T49" s="48"/>
      <c r="U49" s="48"/>
    </row>
    <row r="50" spans="1:21" ht="30.75" customHeight="1" x14ac:dyDescent="0.15">
      <c r="A50" s="48"/>
      <c r="B50" s="1270"/>
      <c r="C50" s="1271"/>
      <c r="D50" s="62"/>
      <c r="E50" s="1252" t="s">
        <v>17</v>
      </c>
      <c r="F50" s="1252"/>
      <c r="G50" s="1252"/>
      <c r="H50" s="1252"/>
      <c r="I50" s="1252"/>
      <c r="J50" s="1253"/>
      <c r="K50" s="63">
        <v>5</v>
      </c>
      <c r="L50" s="64">
        <v>5</v>
      </c>
      <c r="M50" s="64">
        <v>1</v>
      </c>
      <c r="N50" s="64">
        <v>1</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512</v>
      </c>
      <c r="L51" s="64" t="s">
        <v>512</v>
      </c>
      <c r="M51" s="64" t="s">
        <v>512</v>
      </c>
      <c r="N51" s="64" t="s">
        <v>512</v>
      </c>
      <c r="O51" s="65" t="s">
        <v>512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450</v>
      </c>
      <c r="L52" s="64">
        <v>481</v>
      </c>
      <c r="M52" s="64">
        <v>409</v>
      </c>
      <c r="N52" s="64">
        <v>410</v>
      </c>
      <c r="O52" s="65">
        <v>401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346</v>
      </c>
      <c r="L53" s="69">
        <v>354</v>
      </c>
      <c r="M53" s="69">
        <v>310</v>
      </c>
      <c r="N53" s="69">
        <v>276</v>
      </c>
      <c r="O53" s="70">
        <v>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26</v>
      </c>
      <c r="C57" s="1259"/>
      <c r="D57" s="1262" t="s">
        <v>27</v>
      </c>
      <c r="E57" s="1263"/>
      <c r="F57" s="1263"/>
      <c r="G57" s="1263"/>
      <c r="H57" s="1263"/>
      <c r="I57" s="1263"/>
      <c r="J57" s="1264"/>
      <c r="K57" s="83" t="s">
        <v>599</v>
      </c>
      <c r="L57" s="84" t="s">
        <v>599</v>
      </c>
      <c r="M57" s="84" t="s">
        <v>599</v>
      </c>
      <c r="N57" s="84" t="s">
        <v>599</v>
      </c>
      <c r="O57" s="85" t="s">
        <v>599</v>
      </c>
    </row>
    <row r="58" spans="1:21" ht="31.5" customHeight="1" thickBot="1" x14ac:dyDescent="0.2">
      <c r="B58" s="1260"/>
      <c r="C58" s="1261"/>
      <c r="D58" s="1265" t="s">
        <v>28</v>
      </c>
      <c r="E58" s="1266"/>
      <c r="F58" s="1266"/>
      <c r="G58" s="1266"/>
      <c r="H58" s="1266"/>
      <c r="I58" s="1266"/>
      <c r="J58" s="1267"/>
      <c r="K58" s="86" t="s">
        <v>599</v>
      </c>
      <c r="L58" s="87" t="s">
        <v>599</v>
      </c>
      <c r="M58" s="87" t="s">
        <v>599</v>
      </c>
      <c r="N58" s="87" t="s">
        <v>599</v>
      </c>
      <c r="O58" s="88" t="s">
        <v>599</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PU9UpRF/vd8EoFDmOELuCk1C5CC1cO83oCDkeHtThmA7th5/l843YwDE2+mIdfGMJGASq7POGC+JBV/r6/jg==" saltValue="qSXChKLd3BL/6wDcklvo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88" t="s">
        <v>31</v>
      </c>
      <c r="C41" s="1289"/>
      <c r="D41" s="102"/>
      <c r="E41" s="1290" t="s">
        <v>32</v>
      </c>
      <c r="F41" s="1290"/>
      <c r="G41" s="1290"/>
      <c r="H41" s="1291"/>
      <c r="I41" s="103">
        <v>4539</v>
      </c>
      <c r="J41" s="104">
        <v>4228</v>
      </c>
      <c r="K41" s="104">
        <v>4044</v>
      </c>
      <c r="L41" s="104">
        <v>4349</v>
      </c>
      <c r="M41" s="105">
        <v>4433</v>
      </c>
    </row>
    <row r="42" spans="2:13" ht="27.75" customHeight="1" x14ac:dyDescent="0.15">
      <c r="B42" s="1278"/>
      <c r="C42" s="1279"/>
      <c r="D42" s="106"/>
      <c r="E42" s="1282" t="s">
        <v>33</v>
      </c>
      <c r="F42" s="1282"/>
      <c r="G42" s="1282"/>
      <c r="H42" s="1283"/>
      <c r="I42" s="107">
        <v>11</v>
      </c>
      <c r="J42" s="108">
        <v>7</v>
      </c>
      <c r="K42" s="108">
        <v>5</v>
      </c>
      <c r="L42" s="108">
        <v>4</v>
      </c>
      <c r="M42" s="109">
        <v>1</v>
      </c>
    </row>
    <row r="43" spans="2:13" ht="27.75" customHeight="1" x14ac:dyDescent="0.15">
      <c r="B43" s="1278"/>
      <c r="C43" s="1279"/>
      <c r="D43" s="106"/>
      <c r="E43" s="1282" t="s">
        <v>34</v>
      </c>
      <c r="F43" s="1282"/>
      <c r="G43" s="1282"/>
      <c r="H43" s="1283"/>
      <c r="I43" s="107">
        <v>2422</v>
      </c>
      <c r="J43" s="108">
        <v>2322</v>
      </c>
      <c r="K43" s="108">
        <v>2154</v>
      </c>
      <c r="L43" s="108">
        <v>2052</v>
      </c>
      <c r="M43" s="109">
        <v>2169</v>
      </c>
    </row>
    <row r="44" spans="2:13" ht="27.75" customHeight="1" x14ac:dyDescent="0.15">
      <c r="B44" s="1278"/>
      <c r="C44" s="1279"/>
      <c r="D44" s="106"/>
      <c r="E44" s="1282" t="s">
        <v>35</v>
      </c>
      <c r="F44" s="1282"/>
      <c r="G44" s="1282"/>
      <c r="H44" s="1283"/>
      <c r="I44" s="107">
        <v>100</v>
      </c>
      <c r="J44" s="108">
        <v>96</v>
      </c>
      <c r="K44" s="108">
        <v>137</v>
      </c>
      <c r="L44" s="108">
        <v>200</v>
      </c>
      <c r="M44" s="109">
        <v>170</v>
      </c>
    </row>
    <row r="45" spans="2:13" ht="27.75" customHeight="1" x14ac:dyDescent="0.15">
      <c r="B45" s="1278"/>
      <c r="C45" s="1279"/>
      <c r="D45" s="106"/>
      <c r="E45" s="1282" t="s">
        <v>36</v>
      </c>
      <c r="F45" s="1282"/>
      <c r="G45" s="1282"/>
      <c r="H45" s="1283"/>
      <c r="I45" s="107">
        <v>974</v>
      </c>
      <c r="J45" s="108">
        <v>961</v>
      </c>
      <c r="K45" s="108">
        <v>969</v>
      </c>
      <c r="L45" s="108">
        <v>925</v>
      </c>
      <c r="M45" s="109">
        <v>897</v>
      </c>
    </row>
    <row r="46" spans="2:13" ht="27.75" customHeight="1" x14ac:dyDescent="0.15">
      <c r="B46" s="1278"/>
      <c r="C46" s="1279"/>
      <c r="D46" s="110"/>
      <c r="E46" s="1282" t="s">
        <v>37</v>
      </c>
      <c r="F46" s="1282"/>
      <c r="G46" s="1282"/>
      <c r="H46" s="1283"/>
      <c r="I46" s="107" t="s">
        <v>512</v>
      </c>
      <c r="J46" s="108" t="s">
        <v>512</v>
      </c>
      <c r="K46" s="108" t="s">
        <v>512</v>
      </c>
      <c r="L46" s="108" t="s">
        <v>512</v>
      </c>
      <c r="M46" s="109" t="s">
        <v>512</v>
      </c>
    </row>
    <row r="47" spans="2:13" ht="27.75" customHeight="1" x14ac:dyDescent="0.15">
      <c r="B47" s="1278"/>
      <c r="C47" s="1279"/>
      <c r="D47" s="111"/>
      <c r="E47" s="1292" t="s">
        <v>38</v>
      </c>
      <c r="F47" s="1293"/>
      <c r="G47" s="1293"/>
      <c r="H47" s="1294"/>
      <c r="I47" s="107" t="s">
        <v>512</v>
      </c>
      <c r="J47" s="108" t="s">
        <v>512</v>
      </c>
      <c r="K47" s="108" t="s">
        <v>512</v>
      </c>
      <c r="L47" s="108" t="s">
        <v>512</v>
      </c>
      <c r="M47" s="109" t="s">
        <v>512</v>
      </c>
    </row>
    <row r="48" spans="2:13" ht="27.75" customHeight="1" x14ac:dyDescent="0.15">
      <c r="B48" s="1278"/>
      <c r="C48" s="1279"/>
      <c r="D48" s="106"/>
      <c r="E48" s="1282" t="s">
        <v>39</v>
      </c>
      <c r="F48" s="1282"/>
      <c r="G48" s="1282"/>
      <c r="H48" s="1283"/>
      <c r="I48" s="107" t="s">
        <v>512</v>
      </c>
      <c r="J48" s="108" t="s">
        <v>512</v>
      </c>
      <c r="K48" s="108" t="s">
        <v>512</v>
      </c>
      <c r="L48" s="108" t="s">
        <v>512</v>
      </c>
      <c r="M48" s="109" t="s">
        <v>512</v>
      </c>
    </row>
    <row r="49" spans="2:13" ht="27.75" customHeight="1" x14ac:dyDescent="0.15">
      <c r="B49" s="1280"/>
      <c r="C49" s="1281"/>
      <c r="D49" s="106"/>
      <c r="E49" s="1282" t="s">
        <v>40</v>
      </c>
      <c r="F49" s="1282"/>
      <c r="G49" s="1282"/>
      <c r="H49" s="1283"/>
      <c r="I49" s="107" t="s">
        <v>512</v>
      </c>
      <c r="J49" s="108" t="s">
        <v>512</v>
      </c>
      <c r="K49" s="108" t="s">
        <v>512</v>
      </c>
      <c r="L49" s="108" t="s">
        <v>512</v>
      </c>
      <c r="M49" s="109" t="s">
        <v>512</v>
      </c>
    </row>
    <row r="50" spans="2:13" ht="27.75" customHeight="1" x14ac:dyDescent="0.15">
      <c r="B50" s="1276" t="s">
        <v>41</v>
      </c>
      <c r="C50" s="1277"/>
      <c r="D50" s="112"/>
      <c r="E50" s="1282" t="s">
        <v>42</v>
      </c>
      <c r="F50" s="1282"/>
      <c r="G50" s="1282"/>
      <c r="H50" s="1283"/>
      <c r="I50" s="107">
        <v>2136</v>
      </c>
      <c r="J50" s="108">
        <v>2238</v>
      </c>
      <c r="K50" s="108">
        <v>2114</v>
      </c>
      <c r="L50" s="108">
        <v>2133</v>
      </c>
      <c r="M50" s="109">
        <v>1853</v>
      </c>
    </row>
    <row r="51" spans="2:13" ht="27.75" customHeight="1" x14ac:dyDescent="0.15">
      <c r="B51" s="1278"/>
      <c r="C51" s="1279"/>
      <c r="D51" s="106"/>
      <c r="E51" s="1282" t="s">
        <v>43</v>
      </c>
      <c r="F51" s="1282"/>
      <c r="G51" s="1282"/>
      <c r="H51" s="1283"/>
      <c r="I51" s="107">
        <v>65</v>
      </c>
      <c r="J51" s="108" t="s">
        <v>512</v>
      </c>
      <c r="K51" s="108" t="s">
        <v>512</v>
      </c>
      <c r="L51" s="108" t="s">
        <v>512</v>
      </c>
      <c r="M51" s="109" t="s">
        <v>512</v>
      </c>
    </row>
    <row r="52" spans="2:13" ht="27.75" customHeight="1" x14ac:dyDescent="0.15">
      <c r="B52" s="1280"/>
      <c r="C52" s="1281"/>
      <c r="D52" s="106"/>
      <c r="E52" s="1282" t="s">
        <v>44</v>
      </c>
      <c r="F52" s="1282"/>
      <c r="G52" s="1282"/>
      <c r="H52" s="1283"/>
      <c r="I52" s="107">
        <v>4422</v>
      </c>
      <c r="J52" s="108">
        <v>4292</v>
      </c>
      <c r="K52" s="108">
        <v>4199</v>
      </c>
      <c r="L52" s="108">
        <v>4183</v>
      </c>
      <c r="M52" s="109">
        <v>4282</v>
      </c>
    </row>
    <row r="53" spans="2:13" ht="27.75" customHeight="1" thickBot="1" x14ac:dyDescent="0.2">
      <c r="B53" s="1284" t="s">
        <v>45</v>
      </c>
      <c r="C53" s="1285"/>
      <c r="D53" s="113"/>
      <c r="E53" s="1286" t="s">
        <v>46</v>
      </c>
      <c r="F53" s="1286"/>
      <c r="G53" s="1286"/>
      <c r="H53" s="1287"/>
      <c r="I53" s="114">
        <v>1423</v>
      </c>
      <c r="J53" s="115">
        <v>1083</v>
      </c>
      <c r="K53" s="115">
        <v>996</v>
      </c>
      <c r="L53" s="115">
        <v>1214</v>
      </c>
      <c r="M53" s="116">
        <v>1535</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Pdw1GF6YOUmNQpSUMRE0NarMUs/l2ovZ4CkCh2Prg057zTrQsgEvv2f5gmcdgYv1x7Ce4Tn43W/UsnmsM3NDQ==" saltValue="HfvawmQL6N5JewKEa9Mo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49</v>
      </c>
      <c r="D55" s="1303"/>
      <c r="E55" s="1304"/>
      <c r="F55" s="128">
        <v>920</v>
      </c>
      <c r="G55" s="128">
        <v>954</v>
      </c>
      <c r="H55" s="129">
        <v>765</v>
      </c>
    </row>
    <row r="56" spans="2:8" ht="52.5" customHeight="1" x14ac:dyDescent="0.15">
      <c r="B56" s="130"/>
      <c r="C56" s="1305" t="s">
        <v>50</v>
      </c>
      <c r="D56" s="1305"/>
      <c r="E56" s="1306"/>
      <c r="F56" s="131">
        <v>550</v>
      </c>
      <c r="G56" s="131">
        <v>550</v>
      </c>
      <c r="H56" s="132">
        <v>550</v>
      </c>
    </row>
    <row r="57" spans="2:8" ht="53.25" customHeight="1" x14ac:dyDescent="0.15">
      <c r="B57" s="130"/>
      <c r="C57" s="1307" t="s">
        <v>51</v>
      </c>
      <c r="D57" s="1307"/>
      <c r="E57" s="1308"/>
      <c r="F57" s="133">
        <v>313</v>
      </c>
      <c r="G57" s="133">
        <v>206</v>
      </c>
      <c r="H57" s="134">
        <v>97</v>
      </c>
    </row>
    <row r="58" spans="2:8" ht="45.75" customHeight="1" x14ac:dyDescent="0.15">
      <c r="B58" s="135"/>
      <c r="C58" s="1295" t="s">
        <v>594</v>
      </c>
      <c r="D58" s="1296"/>
      <c r="E58" s="1297"/>
      <c r="F58" s="136">
        <v>278</v>
      </c>
      <c r="G58" s="136">
        <v>171</v>
      </c>
      <c r="H58" s="137">
        <v>71</v>
      </c>
    </row>
    <row r="59" spans="2:8" ht="45.75" customHeight="1" x14ac:dyDescent="0.15">
      <c r="B59" s="135"/>
      <c r="C59" s="1295" t="s">
        <v>595</v>
      </c>
      <c r="D59" s="1296"/>
      <c r="E59" s="1297"/>
      <c r="F59" s="136">
        <v>25</v>
      </c>
      <c r="G59" s="136">
        <v>23</v>
      </c>
      <c r="H59" s="137">
        <v>19</v>
      </c>
    </row>
    <row r="60" spans="2:8" ht="45.75" customHeight="1" x14ac:dyDescent="0.15">
      <c r="B60" s="135"/>
      <c r="C60" s="1295" t="s">
        <v>596</v>
      </c>
      <c r="D60" s="1296"/>
      <c r="E60" s="1297"/>
      <c r="F60" s="136">
        <v>4</v>
      </c>
      <c r="G60" s="136">
        <v>4</v>
      </c>
      <c r="H60" s="137">
        <v>4</v>
      </c>
    </row>
    <row r="61" spans="2:8" ht="45.75" customHeight="1" x14ac:dyDescent="0.15">
      <c r="B61" s="135"/>
      <c r="C61" s="1295" t="s">
        <v>597</v>
      </c>
      <c r="D61" s="1296"/>
      <c r="E61" s="1297"/>
      <c r="F61" s="136">
        <v>1</v>
      </c>
      <c r="G61" s="136">
        <v>1</v>
      </c>
      <c r="H61" s="137">
        <v>1</v>
      </c>
    </row>
    <row r="62" spans="2:8" ht="45.75" customHeight="1" thickBot="1" x14ac:dyDescent="0.2">
      <c r="B62" s="138"/>
      <c r="C62" s="1298" t="s">
        <v>598</v>
      </c>
      <c r="D62" s="1299"/>
      <c r="E62" s="1300"/>
      <c r="F62" s="139">
        <v>1</v>
      </c>
      <c r="G62" s="139">
        <v>2</v>
      </c>
      <c r="H62" s="140">
        <v>1</v>
      </c>
    </row>
    <row r="63" spans="2:8" ht="52.5" customHeight="1" thickBot="1" x14ac:dyDescent="0.2">
      <c r="B63" s="141"/>
      <c r="C63" s="1301" t="s">
        <v>52</v>
      </c>
      <c r="D63" s="1301"/>
      <c r="E63" s="1302"/>
      <c r="F63" s="142">
        <v>1782</v>
      </c>
      <c r="G63" s="142">
        <v>1709</v>
      </c>
      <c r="H63" s="143">
        <v>1412</v>
      </c>
    </row>
    <row r="64" spans="2:8" ht="15" customHeight="1" x14ac:dyDescent="0.15"/>
  </sheetData>
  <sheetProtection algorithmName="SHA-512" hashValue="+0y0NUZdXjNEBVklLyZiAjNP8af3jkFCAizjgvivAgnl1pvHwd7C5hypfQ8NSJSgTPaaY5+oylXAv6rVD31Iww==" saltValue="fVOud388AP8KBp774Md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554</v>
      </c>
      <c r="BQ50" s="1322"/>
      <c r="BR50" s="1322"/>
      <c r="BS50" s="1322"/>
      <c r="BT50" s="1322"/>
      <c r="BU50" s="1322"/>
      <c r="BV50" s="1322"/>
      <c r="BW50" s="1322"/>
      <c r="BX50" s="1322" t="s">
        <v>555</v>
      </c>
      <c r="BY50" s="1322"/>
      <c r="BZ50" s="1322"/>
      <c r="CA50" s="1322"/>
      <c r="CB50" s="1322"/>
      <c r="CC50" s="1322"/>
      <c r="CD50" s="1322"/>
      <c r="CE50" s="1322"/>
      <c r="CF50" s="1322" t="s">
        <v>556</v>
      </c>
      <c r="CG50" s="1322"/>
      <c r="CH50" s="1322"/>
      <c r="CI50" s="1322"/>
      <c r="CJ50" s="1322"/>
      <c r="CK50" s="1322"/>
      <c r="CL50" s="1322"/>
      <c r="CM50" s="1322"/>
      <c r="CN50" s="1322" t="s">
        <v>557</v>
      </c>
      <c r="CO50" s="1322"/>
      <c r="CP50" s="1322"/>
      <c r="CQ50" s="1322"/>
      <c r="CR50" s="1322"/>
      <c r="CS50" s="1322"/>
      <c r="CT50" s="1322"/>
      <c r="CU50" s="1322"/>
      <c r="CV50" s="1322" t="s">
        <v>558</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604</v>
      </c>
      <c r="AO51" s="1325"/>
      <c r="AP51" s="1325"/>
      <c r="AQ51" s="1325"/>
      <c r="AR51" s="1325"/>
      <c r="AS51" s="1325"/>
      <c r="AT51" s="1325"/>
      <c r="AU51" s="1325"/>
      <c r="AV51" s="1325"/>
      <c r="AW51" s="1325"/>
      <c r="AX51" s="1325"/>
      <c r="AY51" s="1325"/>
      <c r="AZ51" s="1325"/>
      <c r="BA51" s="1325"/>
      <c r="BB51" s="1325" t="s">
        <v>605</v>
      </c>
      <c r="BC51" s="1325"/>
      <c r="BD51" s="1325"/>
      <c r="BE51" s="1325"/>
      <c r="BF51" s="1325"/>
      <c r="BG51" s="1325"/>
      <c r="BH51" s="1325"/>
      <c r="BI51" s="1325"/>
      <c r="BJ51" s="1325"/>
      <c r="BK51" s="1325"/>
      <c r="BL51" s="1325"/>
      <c r="BM51" s="1325"/>
      <c r="BN51" s="1325"/>
      <c r="BO51" s="1325"/>
      <c r="BP51" s="1323">
        <v>49.8</v>
      </c>
      <c r="BQ51" s="1323"/>
      <c r="BR51" s="1323"/>
      <c r="BS51" s="1323"/>
      <c r="BT51" s="1323"/>
      <c r="BU51" s="1323"/>
      <c r="BV51" s="1323"/>
      <c r="BW51" s="1323"/>
      <c r="BX51" s="1323">
        <v>38.9</v>
      </c>
      <c r="BY51" s="1323"/>
      <c r="BZ51" s="1323"/>
      <c r="CA51" s="1323"/>
      <c r="CB51" s="1323"/>
      <c r="CC51" s="1323"/>
      <c r="CD51" s="1323"/>
      <c r="CE51" s="1323"/>
      <c r="CF51" s="1323">
        <v>36.1</v>
      </c>
      <c r="CG51" s="1323"/>
      <c r="CH51" s="1323"/>
      <c r="CI51" s="1323"/>
      <c r="CJ51" s="1323"/>
      <c r="CK51" s="1323"/>
      <c r="CL51" s="1323"/>
      <c r="CM51" s="1323"/>
      <c r="CN51" s="1323">
        <v>42.8</v>
      </c>
      <c r="CO51" s="1323"/>
      <c r="CP51" s="1323"/>
      <c r="CQ51" s="1323"/>
      <c r="CR51" s="1323"/>
      <c r="CS51" s="1323"/>
      <c r="CT51" s="1323"/>
      <c r="CU51" s="1323"/>
      <c r="CV51" s="1323">
        <v>54.5</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606</v>
      </c>
      <c r="BC53" s="1325"/>
      <c r="BD53" s="1325"/>
      <c r="BE53" s="1325"/>
      <c r="BF53" s="1325"/>
      <c r="BG53" s="1325"/>
      <c r="BH53" s="1325"/>
      <c r="BI53" s="1325"/>
      <c r="BJ53" s="1325"/>
      <c r="BK53" s="1325"/>
      <c r="BL53" s="1325"/>
      <c r="BM53" s="1325"/>
      <c r="BN53" s="1325"/>
      <c r="BO53" s="1325"/>
      <c r="BP53" s="1323">
        <v>60.2</v>
      </c>
      <c r="BQ53" s="1323"/>
      <c r="BR53" s="1323"/>
      <c r="BS53" s="1323"/>
      <c r="BT53" s="1323"/>
      <c r="BU53" s="1323"/>
      <c r="BV53" s="1323"/>
      <c r="BW53" s="1323"/>
      <c r="BX53" s="1323">
        <v>61.9</v>
      </c>
      <c r="BY53" s="1323"/>
      <c r="BZ53" s="1323"/>
      <c r="CA53" s="1323"/>
      <c r="CB53" s="1323"/>
      <c r="CC53" s="1323"/>
      <c r="CD53" s="1323"/>
      <c r="CE53" s="1323"/>
      <c r="CF53" s="1323">
        <v>63.7</v>
      </c>
      <c r="CG53" s="1323"/>
      <c r="CH53" s="1323"/>
      <c r="CI53" s="1323"/>
      <c r="CJ53" s="1323"/>
      <c r="CK53" s="1323"/>
      <c r="CL53" s="1323"/>
      <c r="CM53" s="1323"/>
      <c r="CN53" s="1323">
        <v>65.400000000000006</v>
      </c>
      <c r="CO53" s="1323"/>
      <c r="CP53" s="1323"/>
      <c r="CQ53" s="1323"/>
      <c r="CR53" s="1323"/>
      <c r="CS53" s="1323"/>
      <c r="CT53" s="1323"/>
      <c r="CU53" s="1323"/>
      <c r="CV53" s="1323">
        <v>65.099999999999994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608</v>
      </c>
      <c r="AO55" s="1322"/>
      <c r="AP55" s="1322"/>
      <c r="AQ55" s="1322"/>
      <c r="AR55" s="1322"/>
      <c r="AS55" s="1322"/>
      <c r="AT55" s="1322"/>
      <c r="AU55" s="1322"/>
      <c r="AV55" s="1322"/>
      <c r="AW55" s="1322"/>
      <c r="AX55" s="1322"/>
      <c r="AY55" s="1322"/>
      <c r="AZ55" s="1322"/>
      <c r="BA55" s="1322"/>
      <c r="BB55" s="1325" t="s">
        <v>605</v>
      </c>
      <c r="BC55" s="1325"/>
      <c r="BD55" s="1325"/>
      <c r="BE55" s="1325"/>
      <c r="BF55" s="1325"/>
      <c r="BG55" s="1325"/>
      <c r="BH55" s="1325"/>
      <c r="BI55" s="1325"/>
      <c r="BJ55" s="1325"/>
      <c r="BK55" s="1325"/>
      <c r="BL55" s="1325"/>
      <c r="BM55" s="1325"/>
      <c r="BN55" s="1325"/>
      <c r="BO55" s="1325"/>
      <c r="BP55" s="1323">
        <v>20.2</v>
      </c>
      <c r="BQ55" s="1323"/>
      <c r="BR55" s="1323"/>
      <c r="BS55" s="1323"/>
      <c r="BT55" s="1323"/>
      <c r="BU55" s="1323"/>
      <c r="BV55" s="1323"/>
      <c r="BW55" s="1323"/>
      <c r="BX55" s="1323">
        <v>38.5</v>
      </c>
      <c r="BY55" s="1323"/>
      <c r="BZ55" s="1323"/>
      <c r="CA55" s="1323"/>
      <c r="CB55" s="1323"/>
      <c r="CC55" s="1323"/>
      <c r="CD55" s="1323"/>
      <c r="CE55" s="1323"/>
      <c r="CF55" s="1323">
        <v>32.799999999999997</v>
      </c>
      <c r="CG55" s="1323"/>
      <c r="CH55" s="1323"/>
      <c r="CI55" s="1323"/>
      <c r="CJ55" s="1323"/>
      <c r="CK55" s="1323"/>
      <c r="CL55" s="1323"/>
      <c r="CM55" s="1323"/>
      <c r="CN55" s="1323">
        <v>20.9</v>
      </c>
      <c r="CO55" s="1323"/>
      <c r="CP55" s="1323"/>
      <c r="CQ55" s="1323"/>
      <c r="CR55" s="1323"/>
      <c r="CS55" s="1323"/>
      <c r="CT55" s="1323"/>
      <c r="CU55" s="1323"/>
      <c r="CV55" s="1323">
        <v>21</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609</v>
      </c>
      <c r="BC57" s="1325"/>
      <c r="BD57" s="1325"/>
      <c r="BE57" s="1325"/>
      <c r="BF57" s="1325"/>
      <c r="BG57" s="1325"/>
      <c r="BH57" s="1325"/>
      <c r="BI57" s="1325"/>
      <c r="BJ57" s="1325"/>
      <c r="BK57" s="1325"/>
      <c r="BL57" s="1325"/>
      <c r="BM57" s="1325"/>
      <c r="BN57" s="1325"/>
      <c r="BO57" s="1325"/>
      <c r="BP57" s="1323">
        <v>55.8</v>
      </c>
      <c r="BQ57" s="1323"/>
      <c r="BR57" s="1323"/>
      <c r="BS57" s="1323"/>
      <c r="BT57" s="1323"/>
      <c r="BU57" s="1323"/>
      <c r="BV57" s="1323"/>
      <c r="BW57" s="1323"/>
      <c r="BX57" s="1323">
        <v>57.6</v>
      </c>
      <c r="BY57" s="1323"/>
      <c r="BZ57" s="1323"/>
      <c r="CA57" s="1323"/>
      <c r="CB57" s="1323"/>
      <c r="CC57" s="1323"/>
      <c r="CD57" s="1323"/>
      <c r="CE57" s="1323"/>
      <c r="CF57" s="1323">
        <v>58.9</v>
      </c>
      <c r="CG57" s="1323"/>
      <c r="CH57" s="1323"/>
      <c r="CI57" s="1323"/>
      <c r="CJ57" s="1323"/>
      <c r="CK57" s="1323"/>
      <c r="CL57" s="1323"/>
      <c r="CM57" s="1323"/>
      <c r="CN57" s="1323">
        <v>60.5</v>
      </c>
      <c r="CO57" s="1323"/>
      <c r="CP57" s="1323"/>
      <c r="CQ57" s="1323"/>
      <c r="CR57" s="1323"/>
      <c r="CS57" s="1323"/>
      <c r="CT57" s="1323"/>
      <c r="CU57" s="1323"/>
      <c r="CV57" s="1323">
        <v>61.2</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554</v>
      </c>
      <c r="BQ72" s="1322"/>
      <c r="BR72" s="1322"/>
      <c r="BS72" s="1322"/>
      <c r="BT72" s="1322"/>
      <c r="BU72" s="1322"/>
      <c r="BV72" s="1322"/>
      <c r="BW72" s="1322"/>
      <c r="BX72" s="1322" t="s">
        <v>555</v>
      </c>
      <c r="BY72" s="1322"/>
      <c r="BZ72" s="1322"/>
      <c r="CA72" s="1322"/>
      <c r="CB72" s="1322"/>
      <c r="CC72" s="1322"/>
      <c r="CD72" s="1322"/>
      <c r="CE72" s="1322"/>
      <c r="CF72" s="1322" t="s">
        <v>556</v>
      </c>
      <c r="CG72" s="1322"/>
      <c r="CH72" s="1322"/>
      <c r="CI72" s="1322"/>
      <c r="CJ72" s="1322"/>
      <c r="CK72" s="1322"/>
      <c r="CL72" s="1322"/>
      <c r="CM72" s="1322"/>
      <c r="CN72" s="1322" t="s">
        <v>557</v>
      </c>
      <c r="CO72" s="1322"/>
      <c r="CP72" s="1322"/>
      <c r="CQ72" s="1322"/>
      <c r="CR72" s="1322"/>
      <c r="CS72" s="1322"/>
      <c r="CT72" s="1322"/>
      <c r="CU72" s="1322"/>
      <c r="CV72" s="1322" t="s">
        <v>558</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604</v>
      </c>
      <c r="AO73" s="1325"/>
      <c r="AP73" s="1325"/>
      <c r="AQ73" s="1325"/>
      <c r="AR73" s="1325"/>
      <c r="AS73" s="1325"/>
      <c r="AT73" s="1325"/>
      <c r="AU73" s="1325"/>
      <c r="AV73" s="1325"/>
      <c r="AW73" s="1325"/>
      <c r="AX73" s="1325"/>
      <c r="AY73" s="1325"/>
      <c r="AZ73" s="1325"/>
      <c r="BA73" s="1325"/>
      <c r="BB73" s="1325" t="s">
        <v>605</v>
      </c>
      <c r="BC73" s="1325"/>
      <c r="BD73" s="1325"/>
      <c r="BE73" s="1325"/>
      <c r="BF73" s="1325"/>
      <c r="BG73" s="1325"/>
      <c r="BH73" s="1325"/>
      <c r="BI73" s="1325"/>
      <c r="BJ73" s="1325"/>
      <c r="BK73" s="1325"/>
      <c r="BL73" s="1325"/>
      <c r="BM73" s="1325"/>
      <c r="BN73" s="1325"/>
      <c r="BO73" s="1325"/>
      <c r="BP73" s="1323">
        <v>49.8</v>
      </c>
      <c r="BQ73" s="1323"/>
      <c r="BR73" s="1323"/>
      <c r="BS73" s="1323"/>
      <c r="BT73" s="1323"/>
      <c r="BU73" s="1323"/>
      <c r="BV73" s="1323"/>
      <c r="BW73" s="1323"/>
      <c r="BX73" s="1323">
        <v>38.9</v>
      </c>
      <c r="BY73" s="1323"/>
      <c r="BZ73" s="1323"/>
      <c r="CA73" s="1323"/>
      <c r="CB73" s="1323"/>
      <c r="CC73" s="1323"/>
      <c r="CD73" s="1323"/>
      <c r="CE73" s="1323"/>
      <c r="CF73" s="1323">
        <v>36.1</v>
      </c>
      <c r="CG73" s="1323"/>
      <c r="CH73" s="1323"/>
      <c r="CI73" s="1323"/>
      <c r="CJ73" s="1323"/>
      <c r="CK73" s="1323"/>
      <c r="CL73" s="1323"/>
      <c r="CM73" s="1323"/>
      <c r="CN73" s="1323">
        <v>42.8</v>
      </c>
      <c r="CO73" s="1323"/>
      <c r="CP73" s="1323"/>
      <c r="CQ73" s="1323"/>
      <c r="CR73" s="1323"/>
      <c r="CS73" s="1323"/>
      <c r="CT73" s="1323"/>
      <c r="CU73" s="1323"/>
      <c r="CV73" s="1323">
        <v>54.5</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23">
        <v>12.8</v>
      </c>
      <c r="BQ75" s="1323"/>
      <c r="BR75" s="1323"/>
      <c r="BS75" s="1323"/>
      <c r="BT75" s="1323"/>
      <c r="BU75" s="1323"/>
      <c r="BV75" s="1323"/>
      <c r="BW75" s="1323"/>
      <c r="BX75" s="1323">
        <v>12.6</v>
      </c>
      <c r="BY75" s="1323"/>
      <c r="BZ75" s="1323"/>
      <c r="CA75" s="1323"/>
      <c r="CB75" s="1323"/>
      <c r="CC75" s="1323"/>
      <c r="CD75" s="1323"/>
      <c r="CE75" s="1323"/>
      <c r="CF75" s="1323">
        <v>11.8</v>
      </c>
      <c r="CG75" s="1323"/>
      <c r="CH75" s="1323"/>
      <c r="CI75" s="1323"/>
      <c r="CJ75" s="1323"/>
      <c r="CK75" s="1323"/>
      <c r="CL75" s="1323"/>
      <c r="CM75" s="1323"/>
      <c r="CN75" s="1323">
        <v>11.1</v>
      </c>
      <c r="CO75" s="1323"/>
      <c r="CP75" s="1323"/>
      <c r="CQ75" s="1323"/>
      <c r="CR75" s="1323"/>
      <c r="CS75" s="1323"/>
      <c r="CT75" s="1323"/>
      <c r="CU75" s="1323"/>
      <c r="CV75" s="1323">
        <v>10.1</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607</v>
      </c>
      <c r="AO77" s="1322"/>
      <c r="AP77" s="1322"/>
      <c r="AQ77" s="1322"/>
      <c r="AR77" s="1322"/>
      <c r="AS77" s="1322"/>
      <c r="AT77" s="1322"/>
      <c r="AU77" s="1322"/>
      <c r="AV77" s="1322"/>
      <c r="AW77" s="1322"/>
      <c r="AX77" s="1322"/>
      <c r="AY77" s="1322"/>
      <c r="AZ77" s="1322"/>
      <c r="BA77" s="1322"/>
      <c r="BB77" s="1325" t="s">
        <v>605</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38.5</v>
      </c>
      <c r="BY77" s="1323"/>
      <c r="BZ77" s="1323"/>
      <c r="CA77" s="1323"/>
      <c r="CB77" s="1323"/>
      <c r="CC77" s="1323"/>
      <c r="CD77" s="1323"/>
      <c r="CE77" s="1323"/>
      <c r="CF77" s="1323">
        <v>32.799999999999997</v>
      </c>
      <c r="CG77" s="1323"/>
      <c r="CH77" s="1323"/>
      <c r="CI77" s="1323"/>
      <c r="CJ77" s="1323"/>
      <c r="CK77" s="1323"/>
      <c r="CL77" s="1323"/>
      <c r="CM77" s="1323"/>
      <c r="CN77" s="1323">
        <v>20.9</v>
      </c>
      <c r="CO77" s="1323"/>
      <c r="CP77" s="1323"/>
      <c r="CQ77" s="1323"/>
      <c r="CR77" s="1323"/>
      <c r="CS77" s="1323"/>
      <c r="CT77" s="1323"/>
      <c r="CU77" s="1323"/>
      <c r="CV77" s="1323">
        <v>21</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611</v>
      </c>
      <c r="BC79" s="1325"/>
      <c r="BD79" s="1325"/>
      <c r="BE79" s="1325"/>
      <c r="BF79" s="1325"/>
      <c r="BG79" s="1325"/>
      <c r="BH79" s="1325"/>
      <c r="BI79" s="1325"/>
      <c r="BJ79" s="1325"/>
      <c r="BK79" s="1325"/>
      <c r="BL79" s="1325"/>
      <c r="BM79" s="1325"/>
      <c r="BN79" s="1325"/>
      <c r="BO79" s="1325"/>
      <c r="BP79" s="1323">
        <v>9.3000000000000007</v>
      </c>
      <c r="BQ79" s="1323"/>
      <c r="BR79" s="1323"/>
      <c r="BS79" s="1323"/>
      <c r="BT79" s="1323"/>
      <c r="BU79" s="1323"/>
      <c r="BV79" s="1323"/>
      <c r="BW79" s="1323"/>
      <c r="BX79" s="1323">
        <v>9.1999999999999993</v>
      </c>
      <c r="BY79" s="1323"/>
      <c r="BZ79" s="1323"/>
      <c r="CA79" s="1323"/>
      <c r="CB79" s="1323"/>
      <c r="CC79" s="1323"/>
      <c r="CD79" s="1323"/>
      <c r="CE79" s="1323"/>
      <c r="CF79" s="1323">
        <v>9.1</v>
      </c>
      <c r="CG79" s="1323"/>
      <c r="CH79" s="1323"/>
      <c r="CI79" s="1323"/>
      <c r="CJ79" s="1323"/>
      <c r="CK79" s="1323"/>
      <c r="CL79" s="1323"/>
      <c r="CM79" s="1323"/>
      <c r="CN79" s="1323">
        <v>9.1</v>
      </c>
      <c r="CO79" s="1323"/>
      <c r="CP79" s="1323"/>
      <c r="CQ79" s="1323"/>
      <c r="CR79" s="1323"/>
      <c r="CS79" s="1323"/>
      <c r="CT79" s="1323"/>
      <c r="CU79" s="1323"/>
      <c r="CV79" s="1323">
        <v>9.1999999999999993</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ohOrl2p8bST8c22Fw5WzyX8EzimP0QM0Fn/r9rd6AazDCi2AONXnlirOrqDWzpwWMqQ6iteJ6x3itLdjr8ruA==" saltValue="Sohj5HG5IxezsIae5v1J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8jbviIZeF4fmpzom1Sie44lKtCz9AqCkIZd9DchOGsmcJ54QoI8EsxM3TdyWjW6oNcNsNlRK6o5VZ270hRl39w==" saltValue="B46zKxjCCyiL2OBWQge+Y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eJ44wCvfPPpbLGJoFc5PNV5evU+8w5el1u+SKbtvss64ekRgL2RXG2rXSI7jJoYW//JunAdNpXKCnV6L1icuTQ==" saltValue="/OBprnSQCRTu+BYmRDZdq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551</v>
      </c>
      <c r="G2" s="157"/>
      <c r="H2" s="158"/>
    </row>
    <row r="3" spans="1:8" x14ac:dyDescent="0.15">
      <c r="A3" s="154" t="s">
        <v>544</v>
      </c>
      <c r="B3" s="159"/>
      <c r="C3" s="160"/>
      <c r="D3" s="161">
        <v>12328</v>
      </c>
      <c r="E3" s="162"/>
      <c r="F3" s="163">
        <v>106092</v>
      </c>
      <c r="G3" s="164"/>
      <c r="H3" s="165"/>
    </row>
    <row r="4" spans="1:8" x14ac:dyDescent="0.15">
      <c r="A4" s="166"/>
      <c r="B4" s="167"/>
      <c r="C4" s="168"/>
      <c r="D4" s="169">
        <v>6673</v>
      </c>
      <c r="E4" s="170"/>
      <c r="F4" s="171">
        <v>44299</v>
      </c>
      <c r="G4" s="172"/>
      <c r="H4" s="173"/>
    </row>
    <row r="5" spans="1:8" x14ac:dyDescent="0.15">
      <c r="A5" s="154" t="s">
        <v>546</v>
      </c>
      <c r="B5" s="159"/>
      <c r="C5" s="160"/>
      <c r="D5" s="161">
        <v>15003</v>
      </c>
      <c r="E5" s="162"/>
      <c r="F5" s="163">
        <v>78903</v>
      </c>
      <c r="G5" s="164"/>
      <c r="H5" s="165"/>
    </row>
    <row r="6" spans="1:8" x14ac:dyDescent="0.15">
      <c r="A6" s="166"/>
      <c r="B6" s="167"/>
      <c r="C6" s="168"/>
      <c r="D6" s="169">
        <v>8426</v>
      </c>
      <c r="E6" s="170"/>
      <c r="F6" s="171">
        <v>49201</v>
      </c>
      <c r="G6" s="172"/>
      <c r="H6" s="173"/>
    </row>
    <row r="7" spans="1:8" x14ac:dyDescent="0.15">
      <c r="A7" s="154" t="s">
        <v>547</v>
      </c>
      <c r="B7" s="159"/>
      <c r="C7" s="160"/>
      <c r="D7" s="161">
        <v>23238</v>
      </c>
      <c r="E7" s="162"/>
      <c r="F7" s="163">
        <v>82993</v>
      </c>
      <c r="G7" s="164"/>
      <c r="H7" s="165"/>
    </row>
    <row r="8" spans="1:8" x14ac:dyDescent="0.15">
      <c r="A8" s="166"/>
      <c r="B8" s="167"/>
      <c r="C8" s="168"/>
      <c r="D8" s="169">
        <v>6756</v>
      </c>
      <c r="E8" s="170"/>
      <c r="F8" s="171">
        <v>46787</v>
      </c>
      <c r="G8" s="172"/>
      <c r="H8" s="173"/>
    </row>
    <row r="9" spans="1:8" x14ac:dyDescent="0.15">
      <c r="A9" s="154" t="s">
        <v>548</v>
      </c>
      <c r="B9" s="159"/>
      <c r="C9" s="160"/>
      <c r="D9" s="161">
        <v>102864</v>
      </c>
      <c r="E9" s="162"/>
      <c r="F9" s="163">
        <v>108252</v>
      </c>
      <c r="G9" s="164"/>
      <c r="H9" s="165"/>
    </row>
    <row r="10" spans="1:8" x14ac:dyDescent="0.15">
      <c r="A10" s="166"/>
      <c r="B10" s="167"/>
      <c r="C10" s="168"/>
      <c r="D10" s="169">
        <v>21414</v>
      </c>
      <c r="E10" s="170"/>
      <c r="F10" s="171">
        <v>50321</v>
      </c>
      <c r="G10" s="172"/>
      <c r="H10" s="173"/>
    </row>
    <row r="11" spans="1:8" x14ac:dyDescent="0.15">
      <c r="A11" s="154" t="s">
        <v>549</v>
      </c>
      <c r="B11" s="159"/>
      <c r="C11" s="160"/>
      <c r="D11" s="161">
        <v>65657</v>
      </c>
      <c r="E11" s="162"/>
      <c r="F11" s="163">
        <v>93492</v>
      </c>
      <c r="G11" s="164"/>
      <c r="H11" s="165"/>
    </row>
    <row r="12" spans="1:8" x14ac:dyDescent="0.15">
      <c r="A12" s="166"/>
      <c r="B12" s="167"/>
      <c r="C12" s="174"/>
      <c r="D12" s="169">
        <v>26861</v>
      </c>
      <c r="E12" s="170"/>
      <c r="F12" s="171">
        <v>53316</v>
      </c>
      <c r="G12" s="172"/>
      <c r="H12" s="173"/>
    </row>
    <row r="13" spans="1:8" x14ac:dyDescent="0.15">
      <c r="A13" s="154"/>
      <c r="B13" s="159"/>
      <c r="C13" s="175"/>
      <c r="D13" s="176">
        <v>43818</v>
      </c>
      <c r="E13" s="177"/>
      <c r="F13" s="178">
        <v>93946</v>
      </c>
      <c r="G13" s="179"/>
      <c r="H13" s="165"/>
    </row>
    <row r="14" spans="1:8" x14ac:dyDescent="0.15">
      <c r="A14" s="166"/>
      <c r="B14" s="167"/>
      <c r="C14" s="168"/>
      <c r="D14" s="169">
        <v>14026</v>
      </c>
      <c r="E14" s="170"/>
      <c r="F14" s="171">
        <v>48785</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4.5</v>
      </c>
      <c r="C19" s="180">
        <f>ROUND(VALUE(SUBSTITUTE(実質収支比率等に係る経年分析!G$48,"▲","-")),2)</f>
        <v>6.59</v>
      </c>
      <c r="D19" s="180">
        <f>ROUND(VALUE(SUBSTITUTE(実質収支比率等に係る経年分析!H$48,"▲","-")),2)</f>
        <v>6.69</v>
      </c>
      <c r="E19" s="180">
        <f>ROUND(VALUE(SUBSTITUTE(実質収支比率等に係る経年分析!I$48,"▲","-")),2)</f>
        <v>6.05</v>
      </c>
      <c r="F19" s="180">
        <f>ROUND(VALUE(SUBSTITUTE(実質収支比率等に係る経年分析!J$48,"▲","-")),2)</f>
        <v>7.86</v>
      </c>
    </row>
    <row r="20" spans="1:11" x14ac:dyDescent="0.15">
      <c r="A20" s="180" t="s">
        <v>56</v>
      </c>
      <c r="B20" s="180">
        <f>ROUND(VALUE(SUBSTITUTE(実質収支比率等に係る経年分析!F$47,"▲","-")),2)</f>
        <v>29.6</v>
      </c>
      <c r="C20" s="180">
        <f>ROUND(VALUE(SUBSTITUTE(実質収支比率等に係る経年分析!G$47,"▲","-")),2)</f>
        <v>30.6</v>
      </c>
      <c r="D20" s="180">
        <f>ROUND(VALUE(SUBSTITUTE(実質収支比率等に係る経年分析!H$47,"▲","-")),2)</f>
        <v>29.28</v>
      </c>
      <c r="E20" s="180">
        <f>ROUND(VALUE(SUBSTITUTE(実質収支比率等に係る経年分析!I$47,"▲","-")),2)</f>
        <v>29.66</v>
      </c>
      <c r="F20" s="180">
        <f>ROUND(VALUE(SUBSTITUTE(実質収支比率等に係る経年分析!J$47,"▲","-")),2)</f>
        <v>23.96</v>
      </c>
    </row>
    <row r="21" spans="1:11" x14ac:dyDescent="0.15">
      <c r="A21" s="180" t="s">
        <v>57</v>
      </c>
      <c r="B21" s="180">
        <f>IF(ISNUMBER(VALUE(SUBSTITUTE(実質収支比率等に係る経年分析!F$49,"▲","-"))),ROUND(VALUE(SUBSTITUTE(実質収支比率等に係る経年分析!F$49,"▲","-")),2),NA())</f>
        <v>5</v>
      </c>
      <c r="C21" s="180">
        <f>IF(ISNUMBER(VALUE(SUBSTITUTE(実質収支比率等に係る経年分析!G$49,"▲","-"))),ROUND(VALUE(SUBSTITUTE(実質収支比率等に係る経年分析!G$49,"▲","-")),2),NA())</f>
        <v>2.0699999999999998</v>
      </c>
      <c r="D21" s="180">
        <f>IF(ISNUMBER(VALUE(SUBSTITUTE(実質収支比率等に係る経年分析!H$49,"▲","-"))),ROUND(VALUE(SUBSTITUTE(実質収支比率等に係る経年分析!H$49,"▲","-")),2),NA())</f>
        <v>-1.58</v>
      </c>
      <c r="E21" s="180">
        <f>IF(ISNUMBER(VALUE(SUBSTITUTE(実質収支比率等に係る経年分析!I$49,"▲","-"))),ROUND(VALUE(SUBSTITUTE(実質収支比率等に係る経年分析!I$49,"▲","-")),2),NA())</f>
        <v>-2.74</v>
      </c>
      <c r="F21" s="180">
        <f>IF(ISNUMBER(VALUE(SUBSTITUTE(実質収支比率等に係る経年分析!J$49,"▲","-"))),ROUND(VALUE(SUBSTITUTE(実質収支比率等に係る経年分析!J$49,"▲","-")),2),NA())</f>
        <v>-7.21</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訪問看護事業特別会計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0.55000000000000004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8.15</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450</v>
      </c>
      <c r="E42" s="182"/>
      <c r="F42" s="182"/>
      <c r="G42" s="182">
        <f>'実質公債費比率（分子）の構造'!L$52</f>
        <v>481</v>
      </c>
      <c r="H42" s="182"/>
      <c r="I42" s="182"/>
      <c r="J42" s="182">
        <f>'実質公債費比率（分子）の構造'!M$52</f>
        <v>409</v>
      </c>
      <c r="K42" s="182"/>
      <c r="L42" s="182"/>
      <c r="M42" s="182">
        <f>'実質公債費比率（分子）の構造'!N$52</f>
        <v>410</v>
      </c>
      <c r="N42" s="182"/>
      <c r="O42" s="182"/>
      <c r="P42" s="182">
        <f>'実質公債費比率（分子）の構造'!O$52</f>
        <v>401</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5</v>
      </c>
      <c r="C44" s="182"/>
      <c r="D44" s="182"/>
      <c r="E44" s="182">
        <f>'実質公債費比率（分子）の構造'!L$50</f>
        <v>5</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67</v>
      </c>
      <c r="B45" s="182">
        <f>'実質公債費比率（分子）の構造'!K$49</f>
        <v>8</v>
      </c>
      <c r="C45" s="182"/>
      <c r="D45" s="182"/>
      <c r="E45" s="182">
        <f>'実質公債費比率（分子）の構造'!L$49</f>
        <v>7</v>
      </c>
      <c r="F45" s="182"/>
      <c r="G45" s="182"/>
      <c r="H45" s="182">
        <f>'実質公債費比率（分子）の構造'!M$49</f>
        <v>7</v>
      </c>
      <c r="I45" s="182"/>
      <c r="J45" s="182"/>
      <c r="K45" s="182">
        <f>'実質公債費比率（分子）の構造'!N$49</f>
        <v>7</v>
      </c>
      <c r="L45" s="182"/>
      <c r="M45" s="182"/>
      <c r="N45" s="182">
        <f>'実質公債費比率（分子）の構造'!O$49</f>
        <v>4</v>
      </c>
      <c r="O45" s="182"/>
      <c r="P45" s="182"/>
    </row>
    <row r="46" spans="1:16" x14ac:dyDescent="0.15">
      <c r="A46" s="182" t="s">
        <v>68</v>
      </c>
      <c r="B46" s="182">
        <f>'実質公債費比率（分子）の構造'!K$48</f>
        <v>234</v>
      </c>
      <c r="C46" s="182"/>
      <c r="D46" s="182"/>
      <c r="E46" s="182">
        <f>'実質公債費比率（分子）の構造'!L$48</f>
        <v>228</v>
      </c>
      <c r="F46" s="182"/>
      <c r="G46" s="182"/>
      <c r="H46" s="182">
        <f>'実質公債費比率（分子）の構造'!M$48</f>
        <v>221</v>
      </c>
      <c r="I46" s="182"/>
      <c r="J46" s="182"/>
      <c r="K46" s="182">
        <f>'実質公債費比率（分子）の構造'!N$48</f>
        <v>216</v>
      </c>
      <c r="L46" s="182"/>
      <c r="M46" s="182"/>
      <c r="N46" s="182">
        <f>'実質公債費比率（分子）の構造'!O$48</f>
        <v>207</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549</v>
      </c>
      <c r="C49" s="182"/>
      <c r="D49" s="182"/>
      <c r="E49" s="182">
        <f>'実質公債費比率（分子）の構造'!L$45</f>
        <v>595</v>
      </c>
      <c r="F49" s="182"/>
      <c r="G49" s="182"/>
      <c r="H49" s="182">
        <f>'実質公債費比率（分子）の構造'!M$45</f>
        <v>490</v>
      </c>
      <c r="I49" s="182"/>
      <c r="J49" s="182"/>
      <c r="K49" s="182">
        <f>'実質公債費比率（分子）の構造'!N$45</f>
        <v>462</v>
      </c>
      <c r="L49" s="182"/>
      <c r="M49" s="182"/>
      <c r="N49" s="182">
        <f>'実質公債費比率（分子）の構造'!O$45</f>
        <v>459</v>
      </c>
      <c r="O49" s="182"/>
      <c r="P49" s="182"/>
    </row>
    <row r="50" spans="1:16" x14ac:dyDescent="0.15">
      <c r="A50" s="182" t="s">
        <v>72</v>
      </c>
      <c r="B50" s="182" t="e">
        <f>NA()</f>
        <v>#N/A</v>
      </c>
      <c r="C50" s="182">
        <f>IF(ISNUMBER('実質公債費比率（分子）の構造'!K$53),'実質公債費比率（分子）の構造'!K$53,NA())</f>
        <v>346</v>
      </c>
      <c r="D50" s="182" t="e">
        <f>NA()</f>
        <v>#N/A</v>
      </c>
      <c r="E50" s="182" t="e">
        <f>NA()</f>
        <v>#N/A</v>
      </c>
      <c r="F50" s="182">
        <f>IF(ISNUMBER('実質公債費比率（分子）の構造'!L$53),'実質公債費比率（分子）の構造'!L$53,NA())</f>
        <v>354</v>
      </c>
      <c r="G50" s="182" t="e">
        <f>NA()</f>
        <v>#N/A</v>
      </c>
      <c r="H50" s="182" t="e">
        <f>NA()</f>
        <v>#N/A</v>
      </c>
      <c r="I50" s="182">
        <f>IF(ISNUMBER('実質公債費比率（分子）の構造'!M$53),'実質公債費比率（分子）の構造'!M$53,NA())</f>
        <v>310</v>
      </c>
      <c r="J50" s="182" t="e">
        <f>NA()</f>
        <v>#N/A</v>
      </c>
      <c r="K50" s="182" t="e">
        <f>NA()</f>
        <v>#N/A</v>
      </c>
      <c r="L50" s="182">
        <f>IF(ISNUMBER('実質公債費比率（分子）の構造'!N$53),'実質公債費比率（分子）の構造'!N$53,NA())</f>
        <v>276</v>
      </c>
      <c r="M50" s="182" t="e">
        <f>NA()</f>
        <v>#N/A</v>
      </c>
      <c r="N50" s="182" t="e">
        <f>NA()</f>
        <v>#N/A</v>
      </c>
      <c r="O50" s="182">
        <f>IF(ISNUMBER('実質公債費比率（分子）の構造'!O$53),'実質公債費比率（分子）の構造'!O$53,NA())</f>
        <v>270</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4422</v>
      </c>
      <c r="E56" s="181"/>
      <c r="F56" s="181"/>
      <c r="G56" s="181">
        <f>'将来負担比率（分子）の構造'!J$52</f>
        <v>4292</v>
      </c>
      <c r="H56" s="181"/>
      <c r="I56" s="181"/>
      <c r="J56" s="181">
        <f>'将来負担比率（分子）の構造'!K$52</f>
        <v>4199</v>
      </c>
      <c r="K56" s="181"/>
      <c r="L56" s="181"/>
      <c r="M56" s="181">
        <f>'将来負担比率（分子）の構造'!L$52</f>
        <v>4183</v>
      </c>
      <c r="N56" s="181"/>
      <c r="O56" s="181"/>
      <c r="P56" s="181">
        <f>'将来負担比率（分子）の構造'!M$52</f>
        <v>4282</v>
      </c>
    </row>
    <row r="57" spans="1:16" x14ac:dyDescent="0.15">
      <c r="A57" s="181" t="s">
        <v>43</v>
      </c>
      <c r="B57" s="181"/>
      <c r="C57" s="181"/>
      <c r="D57" s="181">
        <f>'将来負担比率（分子）の構造'!I$51</f>
        <v>65</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2136</v>
      </c>
      <c r="E58" s="181"/>
      <c r="F58" s="181"/>
      <c r="G58" s="181">
        <f>'将来負担比率（分子）の構造'!J$50</f>
        <v>2238</v>
      </c>
      <c r="H58" s="181"/>
      <c r="I58" s="181"/>
      <c r="J58" s="181">
        <f>'将来負担比率（分子）の構造'!K$50</f>
        <v>2114</v>
      </c>
      <c r="K58" s="181"/>
      <c r="L58" s="181"/>
      <c r="M58" s="181">
        <f>'将来負担比率（分子）の構造'!L$50</f>
        <v>2133</v>
      </c>
      <c r="N58" s="181"/>
      <c r="O58" s="181"/>
      <c r="P58" s="181">
        <f>'将来負担比率（分子）の構造'!M$50</f>
        <v>1853</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974</v>
      </c>
      <c r="C62" s="181"/>
      <c r="D62" s="181"/>
      <c r="E62" s="181">
        <f>'将来負担比率（分子）の構造'!J$45</f>
        <v>961</v>
      </c>
      <c r="F62" s="181"/>
      <c r="G62" s="181"/>
      <c r="H62" s="181">
        <f>'将来負担比率（分子）の構造'!K$45</f>
        <v>969</v>
      </c>
      <c r="I62" s="181"/>
      <c r="J62" s="181"/>
      <c r="K62" s="181">
        <f>'将来負担比率（分子）の構造'!L$45</f>
        <v>925</v>
      </c>
      <c r="L62" s="181"/>
      <c r="M62" s="181"/>
      <c r="N62" s="181">
        <f>'将来負担比率（分子）の構造'!M$45</f>
        <v>897</v>
      </c>
      <c r="O62" s="181"/>
      <c r="P62" s="181"/>
    </row>
    <row r="63" spans="1:16" x14ac:dyDescent="0.15">
      <c r="A63" s="181" t="s">
        <v>35</v>
      </c>
      <c r="B63" s="181">
        <f>'将来負担比率（分子）の構造'!I$44</f>
        <v>100</v>
      </c>
      <c r="C63" s="181"/>
      <c r="D63" s="181"/>
      <c r="E63" s="181">
        <f>'将来負担比率（分子）の構造'!J$44</f>
        <v>96</v>
      </c>
      <c r="F63" s="181"/>
      <c r="G63" s="181"/>
      <c r="H63" s="181">
        <f>'将来負担比率（分子）の構造'!K$44</f>
        <v>137</v>
      </c>
      <c r="I63" s="181"/>
      <c r="J63" s="181"/>
      <c r="K63" s="181">
        <f>'将来負担比率（分子）の構造'!L$44</f>
        <v>200</v>
      </c>
      <c r="L63" s="181"/>
      <c r="M63" s="181"/>
      <c r="N63" s="181">
        <f>'将来負担比率（分子）の構造'!M$44</f>
        <v>170</v>
      </c>
      <c r="O63" s="181"/>
      <c r="P63" s="181"/>
    </row>
    <row r="64" spans="1:16" x14ac:dyDescent="0.15">
      <c r="A64" s="181" t="s">
        <v>34</v>
      </c>
      <c r="B64" s="181">
        <f>'将来負担比率（分子）の構造'!I$43</f>
        <v>2422</v>
      </c>
      <c r="C64" s="181"/>
      <c r="D64" s="181"/>
      <c r="E64" s="181">
        <f>'将来負担比率（分子）の構造'!J$43</f>
        <v>2322</v>
      </c>
      <c r="F64" s="181"/>
      <c r="G64" s="181"/>
      <c r="H64" s="181">
        <f>'将来負担比率（分子）の構造'!K$43</f>
        <v>2154</v>
      </c>
      <c r="I64" s="181"/>
      <c r="J64" s="181"/>
      <c r="K64" s="181">
        <f>'将来負担比率（分子）の構造'!L$43</f>
        <v>2052</v>
      </c>
      <c r="L64" s="181"/>
      <c r="M64" s="181"/>
      <c r="N64" s="181">
        <f>'将来負担比率（分子）の構造'!M$43</f>
        <v>2169</v>
      </c>
      <c r="O64" s="181"/>
      <c r="P64" s="181"/>
    </row>
    <row r="65" spans="1:16" x14ac:dyDescent="0.15">
      <c r="A65" s="181" t="s">
        <v>33</v>
      </c>
      <c r="B65" s="181">
        <f>'将来負担比率（分子）の構造'!I$42</f>
        <v>11</v>
      </c>
      <c r="C65" s="181"/>
      <c r="D65" s="181"/>
      <c r="E65" s="181">
        <f>'将来負担比率（分子）の構造'!J$42</f>
        <v>7</v>
      </c>
      <c r="F65" s="181"/>
      <c r="G65" s="181"/>
      <c r="H65" s="181">
        <f>'将来負担比率（分子）の構造'!K$42</f>
        <v>5</v>
      </c>
      <c r="I65" s="181"/>
      <c r="J65" s="181"/>
      <c r="K65" s="181">
        <f>'将来負担比率（分子）の構造'!L$42</f>
        <v>4</v>
      </c>
      <c r="L65" s="181"/>
      <c r="M65" s="181"/>
      <c r="N65" s="181">
        <f>'将来負担比率（分子）の構造'!M$42</f>
        <v>1</v>
      </c>
      <c r="O65" s="181"/>
      <c r="P65" s="181"/>
    </row>
    <row r="66" spans="1:16" x14ac:dyDescent="0.15">
      <c r="A66" s="181" t="s">
        <v>32</v>
      </c>
      <c r="B66" s="181">
        <f>'将来負担比率（分子）の構造'!I$41</f>
        <v>4539</v>
      </c>
      <c r="C66" s="181"/>
      <c r="D66" s="181"/>
      <c r="E66" s="181">
        <f>'将来負担比率（分子）の構造'!J$41</f>
        <v>4228</v>
      </c>
      <c r="F66" s="181"/>
      <c r="G66" s="181"/>
      <c r="H66" s="181">
        <f>'将来負担比率（分子）の構造'!K$41</f>
        <v>4044</v>
      </c>
      <c r="I66" s="181"/>
      <c r="J66" s="181"/>
      <c r="K66" s="181">
        <f>'将来負担比率（分子）の構造'!L$41</f>
        <v>4349</v>
      </c>
      <c r="L66" s="181"/>
      <c r="M66" s="181"/>
      <c r="N66" s="181">
        <f>'将来負担比率（分子）の構造'!M$41</f>
        <v>4433</v>
      </c>
      <c r="O66" s="181"/>
      <c r="P66" s="181"/>
    </row>
    <row r="67" spans="1:16" x14ac:dyDescent="0.15">
      <c r="A67" s="181" t="s">
        <v>76</v>
      </c>
      <c r="B67" s="181" t="e">
        <f>NA()</f>
        <v>#N/A</v>
      </c>
      <c r="C67" s="181">
        <f>IF(ISNUMBER('将来負担比率（分子）の構造'!I$53), IF('将来負担比率（分子）の構造'!I$53 &lt; 0, 0, '将来負担比率（分子）の構造'!I$53), NA())</f>
        <v>1423</v>
      </c>
      <c r="D67" s="181" t="e">
        <f>NA()</f>
        <v>#N/A</v>
      </c>
      <c r="E67" s="181" t="e">
        <f>NA()</f>
        <v>#N/A</v>
      </c>
      <c r="F67" s="181">
        <f>IF(ISNUMBER('将来負担比率（分子）の構造'!J$53), IF('将来負担比率（分子）の構造'!J$53 &lt; 0, 0, '将来負担比率（分子）の構造'!J$53), NA())</f>
        <v>1083</v>
      </c>
      <c r="G67" s="181" t="e">
        <f>NA()</f>
        <v>#N/A</v>
      </c>
      <c r="H67" s="181" t="e">
        <f>NA()</f>
        <v>#N/A</v>
      </c>
      <c r="I67" s="181">
        <f>IF(ISNUMBER('将来負担比率（分子）の構造'!K$53), IF('将来負担比率（分子）の構造'!K$53 &lt; 0, 0, '将来負担比率（分子）の構造'!K$53), NA())</f>
        <v>996</v>
      </c>
      <c r="J67" s="181" t="e">
        <f>NA()</f>
        <v>#N/A</v>
      </c>
      <c r="K67" s="181" t="e">
        <f>NA()</f>
        <v>#N/A</v>
      </c>
      <c r="L67" s="181">
        <f>IF(ISNUMBER('将来負担比率（分子）の構造'!L$53), IF('将来負担比率（分子）の構造'!L$53 &lt; 0, 0, '将来負担比率（分子）の構造'!L$53), NA())</f>
        <v>1214</v>
      </c>
      <c r="M67" s="181" t="e">
        <f>NA()</f>
        <v>#N/A</v>
      </c>
      <c r="N67" s="181" t="e">
        <f>NA()</f>
        <v>#N/A</v>
      </c>
      <c r="O67" s="181">
        <f>IF(ISNUMBER('将来負担比率（分子）の構造'!M$53), IF('将来負担比率（分子）の構造'!M$53 &lt; 0, 0, '将来負担比率（分子）の構造'!M$53), NA())</f>
        <v>1535</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920</v>
      </c>
      <c r="C72" s="185">
        <f>基金残高に係る経年分析!G55</f>
        <v>954</v>
      </c>
      <c r="D72" s="185">
        <f>基金残高に係る経年分析!H55</f>
        <v>765</v>
      </c>
    </row>
    <row r="73" spans="1:16" x14ac:dyDescent="0.15">
      <c r="A73" s="184" t="s">
        <v>79</v>
      </c>
      <c r="B73" s="185">
        <f>基金残高に係る経年分析!F56</f>
        <v>550</v>
      </c>
      <c r="C73" s="185">
        <f>基金残高に係る経年分析!G56</f>
        <v>550</v>
      </c>
      <c r="D73" s="185">
        <f>基金残高に係る経年分析!H56</f>
        <v>550</v>
      </c>
    </row>
    <row r="74" spans="1:16" x14ac:dyDescent="0.15">
      <c r="A74" s="184" t="s">
        <v>80</v>
      </c>
      <c r="B74" s="185">
        <f>基金残高に係る経年分析!F57</f>
        <v>313</v>
      </c>
      <c r="C74" s="185">
        <f>基金残高に係る経年分析!G57</f>
        <v>206</v>
      </c>
      <c r="D74" s="185">
        <f>基金残高に係る経年分析!H57</f>
        <v>97</v>
      </c>
    </row>
  </sheetData>
  <sheetProtection algorithmName="SHA-512" hashValue="o4MCoM5M2Du+RKW6hw+Ivb4K4p2fmHc6+Q1VCeTQT3NKjifZTkesTzeWlYBaqDpTz/foOxB3q7pfiqneIFbz+A==" saltValue="XbalcHmNtjlFR+M3IXSh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2021-09-14T12:06:26Z</cp:lastPrinted>
  <dcterms:created xsi:type="dcterms:W3CDTF">2021-02-05T02:15:46Z</dcterms:created>
  <dcterms:modified xsi:type="dcterms:W3CDTF">2021-11-01T04:18:56Z</dcterms:modified>
  <cp:category/>
</cp:coreProperties>
</file>