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192.168.10.22\共有文書\総務課\企画財政係\財政状況資料集\H29年度\R1.10.16【作業依頼】平成29年度財政状況資料集の作成について（２回目）\提出\"/>
    </mc:Choice>
  </mc:AlternateContent>
  <bookViews>
    <workbookView xWindow="0" yWindow="0" windowWidth="2049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<sst xmlns="http://schemas.openxmlformats.org/spreadsheetml/2006/main" count="1100" uniqueCount="594">
  <si>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</si>
  <si>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</si>
  <si>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</si>
  <si>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</si>
  <si>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</si>
  <si>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</si>
  <si>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</si>
  <si>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</si>
  <si>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</si>
  <si>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</si>
  <si>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</si>
  <si>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</si>
  <si>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</si>
  <si>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</si>
  <si>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</si>
  <si>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</si>
  <si>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</si>
  <si>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</si>
  <si>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</si>
  <si>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</si>
  <si>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</si>
  <si>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</si>
  <si>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</si>
  <si>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</si>
  <si>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</si>
  <si>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</si>
  <si>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</si>
  <si>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</si>
  <si>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</si>
  <si>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</si>
  <si>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</si>
  <si>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</si>
  <si>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</si>
  <si>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</si>
  <si>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</si>
  <si>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</si>
  <si>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</si>
  <si>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</si>
  <si>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</si>
  <si>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</si>
  <si>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</si>
  <si>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</si>
  <si>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</si>
  <si>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</si>
  <si>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</si>
  <si>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</si>
  <si>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</si>
  <si>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</si>
  <si>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</si>
  <si>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</si>
  <si>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</si>
  <si>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</si>
  <si>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</si>
  <si>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</si>
  <si>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</si>
  <si>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</si>
  <si>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</si>
  <si>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</si>
  <si>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</si>
  <si>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</si>
  <si>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</si>
  <si>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</si>
  <si>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</si>
  <si>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</si>
  <si>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</si>
  <si>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</si>
  <si>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</si>
  <si>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</si>
  <si>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</si>
  <si>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</si>
  <si>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</si>
  <si>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</si>
  <si>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</si>
  <si>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</si>
  <si>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</si>
  <si>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</si>
  <si>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</si>
  <si>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</si>
  <si>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</si>
  <si>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</si>
  <si>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</si>
  <si>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</si>
  <si>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</si>
  <si>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</si>
  <si>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</si>
  <si>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</si>
  <si>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</si>
  <si>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</si>
  <si>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</si>
  <si>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</si>
  <si>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</si>
  <si>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</si>
  <si>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</si>
  <si>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</si>
  <si>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</si>
  <si>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</si>
  <si>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</si>
  <si>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</si>
  <si>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</si>
  <si>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</si>
  <si>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</si>
  <si>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</si>
  <si>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</si>
  <si>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</si>
  <si>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</si>
  <si>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</si>
  <si>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</si>
  <si>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</si>
  <si>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</si>
  <si>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</si>
  <si>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</si>
  <si>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</si>
  <si>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</si>
  <si>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</si>
  <si>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</si>
  <si>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</si>
  <si>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</si>
  <si>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</si>
  <si>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</si>
  <si>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</si>
  <si>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</si>
  <si>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</si>
  <si>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</si>
  <si>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</si>
  <si>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</si>
  <si>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</si>
  <si>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</si>
  <si>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</si>
  <si>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</si>
  <si>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</si>
  <si>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</si>
  <si>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</si>
  <si>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</si>
  <si>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</si>
  <si>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</si>
  <si>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</si>
  <si>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</si>
  <si>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</si>
  <si>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</si>
  <si>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</si>
  <si>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</si>
  <si>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</si>
  <si>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</si>
  <si>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</si>
  <si>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</si>
  <si>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</si>
  <si>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</si>
  <si>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</si>
  <si>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</si>
  <si>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</si>
  <si>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</si>
  <si>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</si>
  <si>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</si>
  <si>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</si>
  <si>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</si>
  <si>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</si>
  <si>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</si>
  <si>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</si>
  <si>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</si>
  <si>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</si>
  <si>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</si>
  <si>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</si>
  <si>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</si>
  <si>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</si>
  <si>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</si>
  <si>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</si>
  <si>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</si>
  <si>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</si>
  <si>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</si>
  <si>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</si>
  <si>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</si>
  <si>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</si>
  <si>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</si>
  <si>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</si>
  <si>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</si>
  <si>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</si>
  <si>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</si>
  <si>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</si>
  <si>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</si>
  <si>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</si>
  <si>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</si>
  <si>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</si>
  <si>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</si>
  <si>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</si>
  <si>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</si>
  <si>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</si>
  <si>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</si>
  <si>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</si>
  <si>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</si>
  <si>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</si>
  <si>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</si>
  <si>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</si>
  <si>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</si>
  <si>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</si>
  <si>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</si>
  <si>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</si>
  <si>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</si>
  <si>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</si>
  <si>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</si>
  <si>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</si>
  <si>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</si>
  <si>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</si>
  <si>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</si>
  <si>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新潟県田上町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</si>
  <si>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</si>
  <si>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</si>
  <si>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</si>
  <si>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</si>
  <si>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</si>
  <si>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</si>
  <si>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</si>
  <si>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</si>
  <si>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</si>
  <si>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</si>
  <si>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</si>
  <si>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</si>
  <si>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</si>
  <si>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</si>
  <si>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</si>
  <si>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</si>
  <si>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</si>
  <si>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</si>
  <si>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</si>
  <si>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</si>
  <si>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</si>
  <si>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</si>
  <si>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</si>
  <si>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</si>
  <si>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</si>
  <si>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</si>
  <si>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</si>
  <si>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</si>
  <si>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</si>
  <si>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</si>
  <si>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</si>
  <si>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</si>
  <si>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</si>
  <si>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</si>
  <si>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</si>
  <si>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</si>
  <si>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</si>
  <si>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</si>
  <si>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</si>
  <si>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</si>
  <si>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</si>
  <si>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</si>
  <si>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</si>
  <si>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</si>
  <si>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</si>
  <si>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</si>
  <si>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</si>
  <si>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</si>
  <si>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</si>
  <si>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</si>
  <si>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</si>
  <si>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</si>
  <si>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</si>
  <si>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</si>
  <si>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</si>
  <si>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</si>
  <si>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</si>
  <si>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</si>
  <si>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</si>
  <si>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</si>
  <si>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</si>
  <si>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</si>
  <si>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</si>
  <si>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</si>
  <si>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</si>
  <si>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</si>
  <si>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</si>
  <si>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</si>
  <si>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</si>
  <si>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</si>
  <si>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</si>
  <si>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</si>
  <si>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</si>
  <si>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</si>
  <si>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</si>
  <si>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</si>
  <si>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</si>
  <si>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</si>
  <si>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</si>
  <si>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</si>
  <si>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</si>
  <si>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</si>
  <si>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</si>
  <si>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</si>
  <si>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</si>
  <si>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</si>
  <si>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</si>
  <si>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</si>
  <si>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</si>
  <si>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</si>
  <si>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</si>
  <si>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</si>
  <si>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</si>
  <si>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</si>
  <si>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</si>
  <si>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</si>
  <si>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</si>
  <si>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</si>
  <si>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</si>
  <si>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</si>
  <si>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</si>
  <si>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</si>
  <si>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</si>
  <si>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</si>
  <si>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</si>
  <si>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</si>
  <si>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</si>
  <si>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</si>
  <si>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</si>
  <si>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</si>
  <si>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</si>
  <si>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</si>
  <si>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</si>
  <si>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</si>
  <si>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</si>
  <si>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</si>
  <si>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</si>
  <si>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</si>
  <si>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</si>
  <si>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</si>
  <si>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</si>
  <si>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</si>
  <si>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</si>
  <si>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</si>
  <si>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</si>
  <si>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</si>
  <si>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</si>
  <si>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</si>
  <si>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</si>
  <si>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</si>
  <si>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</si>
  <si>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</si>
  <si>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</si>
  <si>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</si>
  <si>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</si>
  <si>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</si>
  <si>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</si>
  <si>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</si>
  <si>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</si>
  <si>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</si>
  <si>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</si>
  <si>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</si>
  <si>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</si>
  <si>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</si>
  <si>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</si>
  <si>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</si>
  <si>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</si>
  <si>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</si>
  <si>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</si>
  <si>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新潟県田上町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</si>
  <si>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</si>
  <si>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</si>
  <si>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</si>
  <si>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</si>
  <si>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</si>
  <si>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</si>
  <si>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</si>
  <si>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</si>
  <si>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</si>
  <si>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</si>
  <si>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</si>
  <si>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</si>
  <si>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</si>
  <si>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</si>
  <si>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</si>
  <si>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</si>
  <si>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</si>
  <si>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</si>
  <si>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</si>
  <si>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</si>
  <si>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</si>
  <si>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</si>
  <si>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</si>
  <si>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</si>
  <si>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</si>
  <si>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</si>
  <si>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</si>
  <si>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</si>
  <si>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</si>
  <si>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</si>
  <si>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</si>
  <si>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</si>
  <si>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</si>
  <si>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</si>
  <si>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</si>
  <si>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</si>
  <si>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</si>
  <si>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</si>
  <si>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</si>
  <si>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</si>
  <si>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</si>
  <si>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</si>
  <si>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</si>
  <si>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</si>
  <si>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</si>
  <si>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</si>
  <si>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</si>
  <si>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</si>
  <si>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</si>
  <si>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</si>
  <si>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</si>
  <si>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</si>
  <si>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</si>
  <si>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</si>
  <si>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</si>
  <si>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</si>
  <si>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</si>
  <si>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</si>
  <si>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</si>
  <si>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</si>
  <si>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</si>
  <si>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</si>
  <si>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</si>
  <si>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</si>
  <si>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</si>
  <si>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</si>
  <si>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</si>
  <si>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</si>
  <si>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</si>
  <si>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</si>
  <si>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</si>
  <si>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</si>
  <si>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</si>
  <si>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</si>
  <si>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</si>
  <si>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</si>
  <si>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</si>
  <si>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</si>
  <si>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</si>
  <si>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</si>
  <si>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</si>
  <si>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</si>
  <si>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</si>
  <si>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</si>
  <si>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</si>
  <si>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</si>
  <si>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</si>
  <si>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</si>
  <si>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</si>
  <si>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</si>
  <si>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</si>
  <si>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</si>
  <si>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</si>
  <si>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</si>
  <si>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</si>
  <si>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</si>
  <si>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</si>
  <si>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</si>
  <si>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</si>
  <si>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</si>
  <si>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</si>
  <si>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</si>
  <si>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</si>
  <si>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</si>
  <si>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</si>
  <si>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</si>
  <si>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</si>
  <si>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</si>
  <si>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</si>
  <si>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</si>
  <si>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</si>
  <si>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</si>
  <si>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</si>
  <si>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</si>
  <si>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</si>
  <si>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</si>
  <si>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</si>
  <si>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</si>
  <si>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</si>
  <si>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</si>
  <si>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</si>
  <si>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</si>
  <si>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</si>
  <si>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</si>
  <si>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</si>
  <si>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</si>
  <si>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</si>
  <si>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</si>
  <si>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</si>
  <si>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</si>
  <si>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</si>
  <si>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</si>
  <si>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</si>
  <si>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</si>
  <si>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</si>
  <si>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</si>
  <si>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</si>
  <si>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</si>
  <si>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</si>
  <si>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</si>
  <si>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</si>
  <si>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</si>
  <si>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</si>
  <si>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</si>
  <si>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</si>
  <si>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</si>
  <si>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</si>
  <si>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</si>
  <si>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</si>
  <si>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</si>
  <si>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</si>
  <si>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</si>
  <si>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</si>
  <si>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</si>
  <si>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</si>
  <si>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</si>
  <si>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</si>
  <si>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</si>
  <si>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</si>
  <si>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</si>
  <si>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</si>
  <si>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</si>
  <si>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</si>
  <si>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</si>
  <si>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</si>
  <si>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</si>
  <si>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</si>
  <si>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</si>
  <si>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</si>
  <si>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</si>
  <si>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</si>
  <si>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</si>
  <si>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</si>
  <si>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</si>
  <si>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</si>
  <si>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</si>
  <si>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</si>
  <si>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</si>
  <si>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</si>
  <si>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</si>
  <si>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</si>
  <si>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</si>
  <si>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</si>
  <si>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</si>
  <si>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</si>
  <si>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</si>
  <si>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</si>
  <si>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</si>
  <si>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</si>
  <si>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</si>
  <si>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</si>
  <si>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</si>
  <si>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</si>
  <si>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</si>
  <si>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1.95</t>
  </si>
  <si>
    <t>▲ 1.58</t>
  </si>
  <si>
    <t>水道事業会計</t>
  </si>
  <si>
    <t>一般会計</t>
  </si>
  <si>
    <t>国民健康保険特別会計</t>
  </si>
  <si>
    <t>介護保険特別会計</t>
  </si>
  <si>
    <t>訪問看護事業特別会計</t>
  </si>
  <si>
    <t>下水道事業特別会計</t>
  </si>
  <si>
    <t>集落排水事業特別会計</t>
  </si>
  <si>
    <t>後期高齢者医療特別会計</t>
  </si>
  <si>
    <t>その他会計（赤字）</t>
  </si>
  <si>
    <t>その他会計（黒字）</t>
  </si>
  <si>
    <t>加茂市・田上町消防衛生保育組合</t>
    <rPh sb="0" eb="3">
      <t>カモシ</t>
    </rPh>
    <rPh sb="4" eb="6">
      <t>タガミ</t>
    </rPh>
    <rPh sb="6" eb="7">
      <t>マチ</t>
    </rPh>
    <rPh sb="7" eb="9">
      <t>ショウボウ</t>
    </rPh>
    <rPh sb="9" eb="11">
      <t>エイセイ</t>
    </rPh>
    <rPh sb="11" eb="13">
      <t>ホイク</t>
    </rPh>
    <rPh sb="13" eb="15">
      <t>クミアイ</t>
    </rPh>
    <phoneticPr fontId="5"/>
  </si>
  <si>
    <t>三条地域水道用水供給企業団</t>
    <rPh sb="0" eb="2">
      <t>サンジョウ</t>
    </rPh>
    <rPh sb="2" eb="4">
      <t>チイキ</t>
    </rPh>
    <rPh sb="4" eb="7">
      <t>スイドウヨウ</t>
    </rPh>
    <rPh sb="7" eb="8">
      <t>スイ</t>
    </rPh>
    <rPh sb="8" eb="10">
      <t>キョウキュウ</t>
    </rPh>
    <rPh sb="10" eb="12">
      <t>キギョウ</t>
    </rPh>
    <rPh sb="12" eb="13">
      <t>ダン</t>
    </rPh>
    <phoneticPr fontId="5"/>
  </si>
  <si>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5"/>
  </si>
  <si>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5"/>
  </si>
  <si>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5"/>
  </si>
  <si>
    <t>新潟県市町村総合事務組合
【消防賞じゅつ金支給事業特別会計】</t>
  </si>
  <si>
    <t>新潟県市町村総合事務組合【非常勤職員公務災害補償等特別会計】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</si>
  <si>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</si>
  <si>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</si>
  <si>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phoneticPr fontId="5"/>
  </si>
  <si>
    <t>新潟県中越福祉事務組合</t>
  </si>
  <si>
    <t>三条・燕・西蒲・南蒲
広域養護老人ホーム施設組合</t>
    <rPh sb="5" eb="6">
      <t>ニシ</t>
    </rPh>
    <rPh sb="8" eb="9">
      <t>ミナミ</t>
    </rPh>
    <phoneticPr fontId="5"/>
  </si>
  <si>
    <t>県央土地開発公社</t>
    <rPh sb="0" eb="2">
      <t>ケンオウ</t>
    </rPh>
    <rPh sb="2" eb="4">
      <t>トチ</t>
    </rPh>
    <rPh sb="4" eb="6">
      <t>カイハツ</t>
    </rPh>
    <rPh sb="6" eb="8">
      <t>コウシャ</t>
    </rPh>
    <phoneticPr fontId="11"/>
  </si>
  <si>
    <t>生涯学習センター建設基金</t>
    <rPh sb="0" eb="2">
      <t>ショウガイ</t>
    </rPh>
    <rPh sb="2" eb="4">
      <t>ガクシュウ</t>
    </rPh>
    <rPh sb="8" eb="10">
      <t>ケンセツ</t>
    </rPh>
    <rPh sb="10" eb="12">
      <t>キキン</t>
    </rPh>
    <phoneticPr fontId="11"/>
  </si>
  <si>
    <t>地域福祉基金</t>
    <rPh sb="0" eb="2">
      <t>チイキ</t>
    </rPh>
    <rPh sb="2" eb="4">
      <t>フクシ</t>
    </rPh>
    <rPh sb="4" eb="6">
      <t>キキン</t>
    </rPh>
    <phoneticPr fontId="11"/>
  </si>
  <si>
    <t>子どもたけの子基金</t>
    <rPh sb="0" eb="1">
      <t>コ</t>
    </rPh>
    <rPh sb="6" eb="7">
      <t>コ</t>
    </rPh>
    <rPh sb="7" eb="9">
      <t>キキン</t>
    </rPh>
    <phoneticPr fontId="11"/>
  </si>
  <si>
    <t>スポーツ振興基金</t>
    <rPh sb="4" eb="6">
      <t>シンコウ</t>
    </rPh>
    <rPh sb="6" eb="8">
      <t>キキン</t>
    </rPh>
    <phoneticPr fontId="11"/>
  </si>
  <si>
    <t>音楽振興基金</t>
    <rPh sb="0" eb="2">
      <t>オンガク</t>
    </rPh>
    <rPh sb="2" eb="4">
      <t>シンコウ</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</si>
  <si>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</si>
  <si>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</si>
  <si>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</si>
  <si>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</si>
  <si>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</si>
  <si>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</si>
  <si>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</si>
  <si>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</si>
  <si>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</si>
  <si>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</si>
  <si>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</si>
  <si>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</si>
  <si>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</si>
  <si>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</si>
  <si>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将来負担比率は地方債残高や公営企業債等繰入見込額等の減少により、類似団体平均同程度の水準まで低下している。
　実質公債費比率についても元利償還金等の減少により低下しているが、類似団体平均を上回っており、実施事業の適正化を図り財政の健全運営に努める。</t>
    <phoneticPr fontId="5"/>
  </si>
  <si>
    <t>　将来負担比率は類似団体平均を上回る水準であるが、地方債残高および公営企業債等繰入見込額の減少や充当可能基金の増加により低下してきている。
　有形固定資産減価償却率については、昭和50年代に建設され築30年を超える学校施設3校のほか、築40年を超えた公民館、体育館が高い減価償却率となっていることが要因として挙げられる。今後、公共施設等総合管理計画に基づき老朽化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</si>
</sst>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3" xfId="12" applyFont="1" applyBorder="1" applyAlignment="1" applyProtection="1">
      <alignment horizontal="left" vertical="center" wrapText="1" shrinkToFit="1"/>
      <protection locked="0"/>
    </xf>
    <xf numFmtId="0" fontId="29" fillId="0" borderId="114" xfId="12" applyFont="1" applyBorder="1" applyAlignment="1" applyProtection="1">
      <alignment horizontal="left" vertical="center" wrapText="1"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82BC-4430-B98C-F2F77AEDBB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54737</c:v>
                </c:pt>
                <c:pt idx="1">
                  <c:v>23277</c:v>
                </c:pt>
                <c:pt idx="2">
                  <c:v>12328</c:v>
                </c:pt>
                <c:pt idx="3">
                  <c:v>15003</c:v>
                </c:pt>
                <c:pt idx="4">
                  <c:v>23238</c:v>
                </c:pt>
              </c:numCache>
            </c:numRef>
          </c:val>
          <c:smooth val="0"/>
          <c:extLst>
            <c:ext xmlns:c16="http://schemas.microsoft.com/office/drawing/2014/chart" uri="{C3380CC4-5D6E-409C-BE32-E72D297353CC}">
              <c16:uniqueId val="{00000001-82BC-4430-B98C-F2F77AEDBB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c:v>
                </c:pt>
                <c:pt idx="1">
                  <c:v>3.61</c:v>
                </c:pt>
                <c:pt idx="2">
                  <c:v>4.5</c:v>
                </c:pt>
                <c:pt idx="3">
                  <c:v>6.59</c:v>
                </c:pt>
                <c:pt idx="4">
                  <c:v>6.69</c:v>
                </c:pt>
              </c:numCache>
            </c:numRef>
          </c:val>
          <c:extLst>
            <c:ext xmlns:c16="http://schemas.microsoft.com/office/drawing/2014/chart" uri="{C3380CC4-5D6E-409C-BE32-E72D297353CC}">
              <c16:uniqueId val="{00000000-0BCB-4814-8E90-6A8B45055C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27.68</c:v>
                </c:pt>
                <c:pt idx="1">
                  <c:v>26.3</c:v>
                </c:pt>
                <c:pt idx="2">
                  <c:v>29.6</c:v>
                </c:pt>
                <c:pt idx="3">
                  <c:v>30.6</c:v>
                </c:pt>
                <c:pt idx="4">
                  <c:v>29.28</c:v>
                </c:pt>
              </c:numCache>
            </c:numRef>
          </c:val>
          <c:extLst>
            <c:ext xmlns:c16="http://schemas.microsoft.com/office/drawing/2014/chart" uri="{C3380CC4-5D6E-409C-BE32-E72D297353CC}">
              <c16:uniqueId val="{00000001-0BCB-4814-8E90-6A8B45055C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c:v>
                </c:pt>
                <c:pt idx="1">
                  <c:v>-1.95</c:v>
                </c:pt>
                <c:pt idx="2">
                  <c:v>5</c:v>
                </c:pt>
                <c:pt idx="3">
                  <c:v>2.0699999999999998</c:v>
                </c:pt>
                <c:pt idx="4">
                  <c:v>-1.58</c:v>
                </c:pt>
              </c:numCache>
            </c:numRef>
          </c:val>
          <c:smooth val="0"/>
          <c:extLst>
            <c:ext xmlns:c16="http://schemas.microsoft.com/office/drawing/2014/chart" uri="{C3380CC4-5D6E-409C-BE32-E72D297353CC}">
              <c16:uniqueId val="{00000002-0BCB-4814-8E90-6A8B45055C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8B-4477-B685-33D352BF7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8B-4477-B685-33D352BF7F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0.11</c:v>
                </c:pt>
                <c:pt idx="4">
                  <c:v>#N/A</c:v>
                </c:pt>
                <c:pt idx="5">
                  <c:v>0.09</c:v>
                </c:pt>
                <c:pt idx="6">
                  <c:v>#N/A</c:v>
                </c:pt>
                <c:pt idx="7">
                  <c:v>0.1</c:v>
                </c:pt>
                <c:pt idx="8">
                  <c:v>#N/A</c:v>
                </c:pt>
                <c:pt idx="9">
                  <c:v>0.1</c:v>
                </c:pt>
              </c:numCache>
            </c:numRef>
          </c:val>
          <c:extLst>
            <c:ext xmlns:c16="http://schemas.microsoft.com/office/drawing/2014/chart" uri="{C3380CC4-5D6E-409C-BE32-E72D297353CC}">
              <c16:uniqueId val="{00000002-5A8B-4477-B685-33D352BF7F66}"/>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3-5A8B-4477-B685-33D352BF7F6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0.14000000000000001</c:v>
                </c:pt>
                <c:pt idx="4">
                  <c:v>#N/A</c:v>
                </c:pt>
                <c:pt idx="5">
                  <c:v>0.28999999999999998</c:v>
                </c:pt>
                <c:pt idx="6">
                  <c:v>#N/A</c:v>
                </c:pt>
                <c:pt idx="7">
                  <c:v>0.28999999999999998</c:v>
                </c:pt>
                <c:pt idx="8">
                  <c:v>#N/A</c:v>
                </c:pt>
                <c:pt idx="9">
                  <c:v>0.39</c:v>
                </c:pt>
              </c:numCache>
            </c:numRef>
          </c:val>
          <c:extLst>
            <c:ext xmlns:c16="http://schemas.microsoft.com/office/drawing/2014/chart" uri="{C3380CC4-5D6E-409C-BE32-E72D297353CC}">
              <c16:uniqueId val="{00000004-5A8B-4477-B685-33D352BF7F66}"/>
            </c:ext>
          </c:extLst>
        </c:ser>
        <c:ser>
          <c:idx val="5"/>
          <c:order val="5"/>
          <c:tx>
            <c:strRef>
              <c:f>データシート!$A$32</c:f>
              <c:strCache>
                <c:ptCount val="1"/>
                <c:pt idx="0">
                  <c:v>訪問看護事業特別会計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0.18</c:v>
                </c:pt>
                <c:pt idx="4">
                  <c:v>#N/A</c:v>
                </c:pt>
                <c:pt idx="5">
                  <c:v>0.38</c:v>
                </c:pt>
                <c:pt idx="6">
                  <c:v>#N/A</c:v>
                </c:pt>
                <c:pt idx="7">
                  <c:v>0.51</c:v>
                </c:pt>
                <c:pt idx="8">
                  <c:v>#N/A</c:v>
                </c:pt>
                <c:pt idx="9">
                  <c:v>0.55000000000000004</c:v>
                </c:pt>
              </c:numCache>
            </c:numRef>
          </c:val>
          <c:extLst>
            <c:ext xmlns:c16="http://schemas.microsoft.com/office/drawing/2014/chart" uri="{C3380CC4-5D6E-409C-BE32-E72D297353CC}">
              <c16:uniqueId val="{00000005-5A8B-4477-B685-33D352BF7F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1.07</c:v>
                </c:pt>
                <c:pt idx="4">
                  <c:v>#N/A</c:v>
                </c:pt>
                <c:pt idx="5">
                  <c:v>1.81</c:v>
                </c:pt>
                <c:pt idx="6">
                  <c:v>#N/A</c:v>
                </c:pt>
                <c:pt idx="7">
                  <c:v>2.09</c:v>
                </c:pt>
                <c:pt idx="8">
                  <c:v>#N/A</c:v>
                </c:pt>
                <c:pt idx="9">
                  <c:v>2.06</c:v>
                </c:pt>
              </c:numCache>
            </c:numRef>
          </c:val>
          <c:extLst>
            <c:ext xmlns:c16="http://schemas.microsoft.com/office/drawing/2014/chart" uri="{C3380CC4-5D6E-409C-BE32-E72D297353CC}">
              <c16:uniqueId val="{00000006-5A8B-4477-B685-33D352BF7F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2.13</c:v>
                </c:pt>
                <c:pt idx="4">
                  <c:v>#N/A</c:v>
                </c:pt>
                <c:pt idx="5">
                  <c:v>1.66</c:v>
                </c:pt>
                <c:pt idx="6">
                  <c:v>#N/A</c:v>
                </c:pt>
                <c:pt idx="7">
                  <c:v>1.39</c:v>
                </c:pt>
                <c:pt idx="8">
                  <c:v>#N/A</c:v>
                </c:pt>
                <c:pt idx="9">
                  <c:v>3.27</c:v>
                </c:pt>
              </c:numCache>
            </c:numRef>
          </c:val>
          <c:extLst>
            <c:ext xmlns:c16="http://schemas.microsoft.com/office/drawing/2014/chart" uri="{C3380CC4-5D6E-409C-BE32-E72D297353CC}">
              <c16:uniqueId val="{00000007-5A8B-4477-B685-33D352BF7F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3.96</c:v>
                </c:pt>
                <c:pt idx="2">
                  <c:v>#N/A</c:v>
                </c:pt>
                <c:pt idx="3">
                  <c:v>3.42</c:v>
                </c:pt>
                <c:pt idx="4">
                  <c:v>#N/A</c:v>
                </c:pt>
                <c:pt idx="5">
                  <c:v>4.1100000000000003</c:v>
                </c:pt>
                <c:pt idx="6">
                  <c:v>#N/A</c:v>
                </c:pt>
                <c:pt idx="7">
                  <c:v>6.07</c:v>
                </c:pt>
                <c:pt idx="8">
                  <c:v>#N/A</c:v>
                </c:pt>
                <c:pt idx="9">
                  <c:v>6.14</c:v>
                </c:pt>
              </c:numCache>
            </c:numRef>
          </c:val>
          <c:extLst>
            <c:ext xmlns:c16="http://schemas.microsoft.com/office/drawing/2014/chart" uri="{C3380CC4-5D6E-409C-BE32-E72D297353CC}">
              <c16:uniqueId val="{00000008-5A8B-4477-B685-33D352BF7F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11.08</c:v>
                </c:pt>
                <c:pt idx="2">
                  <c:v>#N/A</c:v>
                </c:pt>
                <c:pt idx="3">
                  <c:v>11.49</c:v>
                </c:pt>
                <c:pt idx="4">
                  <c:v>#N/A</c:v>
                </c:pt>
                <c:pt idx="5">
                  <c:v>11.23</c:v>
                </c:pt>
                <c:pt idx="6">
                  <c:v>#N/A</c:v>
                </c:pt>
                <c:pt idx="7">
                  <c:v>9.08</c:v>
                </c:pt>
                <c:pt idx="8">
                  <c:v>#N/A</c:v>
                </c:pt>
                <c:pt idx="9">
                  <c:v>9.58</c:v>
                </c:pt>
              </c:numCache>
            </c:numRef>
          </c:val>
          <c:extLst>
            <c:ext xmlns:c16="http://schemas.microsoft.com/office/drawing/2014/chart" uri="{C3380CC4-5D6E-409C-BE32-E72D297353CC}">
              <c16:uniqueId val="{00000009-5A8B-4477-B685-33D352BF7F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456</c:v>
                </c:pt>
                <c:pt idx="5">
                  <c:v>470</c:v>
                </c:pt>
                <c:pt idx="8">
                  <c:v>450</c:v>
                </c:pt>
                <c:pt idx="11">
                  <c:v>481</c:v>
                </c:pt>
                <c:pt idx="14">
                  <c:v>409</c:v>
                </c:pt>
              </c:numCache>
            </c:numRef>
          </c:val>
          <c:extLst>
            <c:ext xmlns:c16="http://schemas.microsoft.com/office/drawing/2014/chart" uri="{C3380CC4-5D6E-409C-BE32-E72D297353CC}">
              <c16:uniqueId val="{00000000-8BD8-47B3-AD50-E62FA7846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D8-47B3-AD50-E62FA7846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28</c:v>
                </c:pt>
                <c:pt idx="6">
                  <c:v>5</c:v>
                </c:pt>
                <c:pt idx="9">
                  <c:v>5</c:v>
                </c:pt>
                <c:pt idx="12">
                  <c:v>1</c:v>
                </c:pt>
              </c:numCache>
            </c:numRef>
          </c:val>
          <c:extLst>
            <c:ext xmlns:c16="http://schemas.microsoft.com/office/drawing/2014/chart" uri="{C3380CC4-5D6E-409C-BE32-E72D297353CC}">
              <c16:uniqueId val="{00000002-8BD8-47B3-AD50-E62FA7846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8</c:v>
                </c:pt>
                <c:pt idx="6">
                  <c:v>8</c:v>
                </c:pt>
                <c:pt idx="9">
                  <c:v>7</c:v>
                </c:pt>
                <c:pt idx="12">
                  <c:v>7</c:v>
                </c:pt>
              </c:numCache>
            </c:numRef>
          </c:val>
          <c:extLst>
            <c:ext xmlns:c16="http://schemas.microsoft.com/office/drawing/2014/chart" uri="{C3380CC4-5D6E-409C-BE32-E72D297353CC}">
              <c16:uniqueId val="{00000003-8BD8-47B3-AD50-E62FA7846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c:v>
                </c:pt>
                <c:pt idx="3">
                  <c:v>236</c:v>
                </c:pt>
                <c:pt idx="6">
                  <c:v>234</c:v>
                </c:pt>
                <c:pt idx="9">
                  <c:v>228</c:v>
                </c:pt>
                <c:pt idx="12">
                  <c:v>221</c:v>
                </c:pt>
              </c:numCache>
            </c:numRef>
          </c:val>
          <c:extLst>
            <c:ext xmlns:c16="http://schemas.microsoft.com/office/drawing/2014/chart" uri="{C3380CC4-5D6E-409C-BE32-E72D297353CC}">
              <c16:uniqueId val="{00000004-8BD8-47B3-AD50-E62FA7846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D8-47B3-AD50-E62FA7846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D8-47B3-AD50-E62FA7846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552</c:v>
                </c:pt>
                <c:pt idx="3">
                  <c:v>559</c:v>
                </c:pt>
                <c:pt idx="6">
                  <c:v>549</c:v>
                </c:pt>
                <c:pt idx="9">
                  <c:v>595</c:v>
                </c:pt>
                <c:pt idx="12">
                  <c:v>490</c:v>
                </c:pt>
              </c:numCache>
            </c:numRef>
          </c:val>
          <c:extLst>
            <c:ext xmlns:c16="http://schemas.microsoft.com/office/drawing/2014/chart" uri="{C3380CC4-5D6E-409C-BE32-E72D297353CC}">
              <c16:uniqueId val="{00000007-8BD8-47B3-AD50-E62FA7846C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369</c:v>
                </c:pt>
                <c:pt idx="2">
                  <c:v>#N/A</c:v>
                </c:pt>
                <c:pt idx="3">
                  <c:v>#N/A</c:v>
                </c:pt>
                <c:pt idx="4">
                  <c:v>361</c:v>
                </c:pt>
                <c:pt idx="5">
                  <c:v>#N/A</c:v>
                </c:pt>
                <c:pt idx="6">
                  <c:v>#N/A</c:v>
                </c:pt>
                <c:pt idx="7">
                  <c:v>346</c:v>
                </c:pt>
                <c:pt idx="8">
                  <c:v>#N/A</c:v>
                </c:pt>
                <c:pt idx="9">
                  <c:v>#N/A</c:v>
                </c:pt>
                <c:pt idx="10">
                  <c:v>354</c:v>
                </c:pt>
                <c:pt idx="11">
                  <c:v>#N/A</c:v>
                </c:pt>
                <c:pt idx="12">
                  <c:v>#N/A</c:v>
                </c:pt>
                <c:pt idx="13">
                  <c:v>310</c:v>
                </c:pt>
                <c:pt idx="14">
                  <c:v>#N/A</c:v>
                </c:pt>
              </c:numCache>
            </c:numRef>
          </c:val>
          <c:smooth val="0"/>
          <c:extLst>
            <c:ext xmlns:c16="http://schemas.microsoft.com/office/drawing/2014/chart" uri="{C3380CC4-5D6E-409C-BE32-E72D297353CC}">
              <c16:uniqueId val="{00000008-8BD8-47B3-AD50-E62FA7846C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4670</c:v>
                </c:pt>
                <c:pt idx="5">
                  <c:v>4668</c:v>
                </c:pt>
                <c:pt idx="8">
                  <c:v>4422</c:v>
                </c:pt>
                <c:pt idx="11">
                  <c:v>4292</c:v>
                </c:pt>
                <c:pt idx="14">
                  <c:v>4199</c:v>
                </c:pt>
              </c:numCache>
            </c:numRef>
          </c:val>
          <c:extLst>
            <c:ext xmlns:c16="http://schemas.microsoft.com/office/drawing/2014/chart" uri="{C3380CC4-5D6E-409C-BE32-E72D297353CC}">
              <c16:uniqueId val="{00000000-13F4-46F6-8353-BEA1F217DE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78</c:v>
                </c:pt>
                <c:pt idx="8">
                  <c:v>65</c:v>
                </c:pt>
                <c:pt idx="11">
                  <c:v>0</c:v>
                </c:pt>
                <c:pt idx="14">
                  <c:v>0</c:v>
                </c:pt>
              </c:numCache>
            </c:numRef>
          </c:val>
          <c:extLst>
            <c:ext xmlns:c16="http://schemas.microsoft.com/office/drawing/2014/chart" uri="{C3380CC4-5D6E-409C-BE32-E72D297353CC}">
              <c16:uniqueId val="{00000001-13F4-46F6-8353-BEA1F217DE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1966</c:v>
                </c:pt>
                <c:pt idx="5">
                  <c:v>1951</c:v>
                </c:pt>
                <c:pt idx="8">
                  <c:v>2136</c:v>
                </c:pt>
                <c:pt idx="11">
                  <c:v>2238</c:v>
                </c:pt>
                <c:pt idx="14">
                  <c:v>2114</c:v>
                </c:pt>
              </c:numCache>
            </c:numRef>
          </c:val>
          <c:extLst>
            <c:ext xmlns:c16="http://schemas.microsoft.com/office/drawing/2014/chart" uri="{C3380CC4-5D6E-409C-BE32-E72D297353CC}">
              <c16:uniqueId val="{00000002-13F4-46F6-8353-BEA1F217DE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F4-46F6-8353-BEA1F217DE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F4-46F6-8353-BEA1F217DE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F4-46F6-8353-BEA1F217DE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1053</c:v>
                </c:pt>
                <c:pt idx="3">
                  <c:v>1018</c:v>
                </c:pt>
                <c:pt idx="6">
                  <c:v>974</c:v>
                </c:pt>
                <c:pt idx="9">
                  <c:v>961</c:v>
                </c:pt>
                <c:pt idx="12">
                  <c:v>969</c:v>
                </c:pt>
              </c:numCache>
            </c:numRef>
          </c:val>
          <c:extLst>
            <c:ext xmlns:c16="http://schemas.microsoft.com/office/drawing/2014/chart" uri="{C3380CC4-5D6E-409C-BE32-E72D297353CC}">
              <c16:uniqueId val="{00000006-13F4-46F6-8353-BEA1F217DE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c:v>
                </c:pt>
                <c:pt idx="3">
                  <c:v>119</c:v>
                </c:pt>
                <c:pt idx="6">
                  <c:v>100</c:v>
                </c:pt>
                <c:pt idx="9">
                  <c:v>96</c:v>
                </c:pt>
                <c:pt idx="12">
                  <c:v>137</c:v>
                </c:pt>
              </c:numCache>
            </c:numRef>
          </c:val>
          <c:extLst>
            <c:ext xmlns:c16="http://schemas.microsoft.com/office/drawing/2014/chart" uri="{C3380CC4-5D6E-409C-BE32-E72D297353CC}">
              <c16:uniqueId val="{00000007-13F4-46F6-8353-BEA1F217DE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2649</c:v>
                </c:pt>
                <c:pt idx="3">
                  <c:v>2494</c:v>
                </c:pt>
                <c:pt idx="6">
                  <c:v>2422</c:v>
                </c:pt>
                <c:pt idx="9">
                  <c:v>2322</c:v>
                </c:pt>
                <c:pt idx="12">
                  <c:v>2154</c:v>
                </c:pt>
              </c:numCache>
            </c:numRef>
          </c:val>
          <c:extLst>
            <c:ext xmlns:c16="http://schemas.microsoft.com/office/drawing/2014/chart" uri="{C3380CC4-5D6E-409C-BE32-E72D297353CC}">
              <c16:uniqueId val="{00000008-13F4-46F6-8353-BEA1F217DE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16</c:v>
                </c:pt>
                <c:pt idx="6">
                  <c:v>11</c:v>
                </c:pt>
                <c:pt idx="9">
                  <c:v>7</c:v>
                </c:pt>
                <c:pt idx="12">
                  <c:v>5</c:v>
                </c:pt>
              </c:numCache>
            </c:numRef>
          </c:val>
          <c:extLst>
            <c:ext xmlns:c16="http://schemas.microsoft.com/office/drawing/2014/chart" uri="{C3380CC4-5D6E-409C-BE32-E72D297353CC}">
              <c16:uniqueId val="{00000009-13F4-46F6-8353-BEA1F217DE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4990</c:v>
                </c:pt>
                <c:pt idx="3">
                  <c:v>4777</c:v>
                </c:pt>
                <c:pt idx="6">
                  <c:v>4539</c:v>
                </c:pt>
                <c:pt idx="9">
                  <c:v>4228</c:v>
                </c:pt>
                <c:pt idx="12">
                  <c:v>4044</c:v>
                </c:pt>
              </c:numCache>
            </c:numRef>
          </c:val>
          <c:extLst>
            <c:ext xmlns:c16="http://schemas.microsoft.com/office/drawing/2014/chart" uri="{C3380CC4-5D6E-409C-BE32-E72D297353CC}">
              <c16:uniqueId val="{0000000A-13F4-46F6-8353-BEA1F217DE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2122</c:v>
                </c:pt>
                <c:pt idx="2">
                  <c:v>#N/A</c:v>
                </c:pt>
                <c:pt idx="3">
                  <c:v>#N/A</c:v>
                </c:pt>
                <c:pt idx="4">
                  <c:v>1727</c:v>
                </c:pt>
                <c:pt idx="5">
                  <c:v>#N/A</c:v>
                </c:pt>
                <c:pt idx="6">
                  <c:v>#N/A</c:v>
                </c:pt>
                <c:pt idx="7">
                  <c:v>1423</c:v>
                </c:pt>
                <c:pt idx="8">
                  <c:v>#N/A</c:v>
                </c:pt>
                <c:pt idx="9">
                  <c:v>#N/A</c:v>
                </c:pt>
                <c:pt idx="10">
                  <c:v>1083</c:v>
                </c:pt>
                <c:pt idx="11">
                  <c:v>#N/A</c:v>
                </c:pt>
                <c:pt idx="12">
                  <c:v>#N/A</c:v>
                </c:pt>
                <c:pt idx="13">
                  <c:v>996</c:v>
                </c:pt>
                <c:pt idx="14">
                  <c:v>#N/A</c:v>
                </c:pt>
              </c:numCache>
            </c:numRef>
          </c:val>
          <c:smooth val="0"/>
          <c:extLst>
            <c:ext xmlns:c16="http://schemas.microsoft.com/office/drawing/2014/chart" uri="{C3380CC4-5D6E-409C-BE32-E72D297353CC}">
              <c16:uniqueId val="{0000000B-13F4-46F6-8353-BEA1F217DE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971</c:v>
                </c:pt>
                <c:pt idx="2">
                  <c:v>920</c:v>
                </c:pt>
              </c:numCache>
            </c:numRef>
          </c:val>
          <c:extLst>
            <c:ext xmlns:c16="http://schemas.microsoft.com/office/drawing/2014/chart" uri="{C3380CC4-5D6E-409C-BE32-E72D297353CC}">
              <c16:uniqueId val="{00000000-60E6-4F11-B3D7-87E4B469BD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550</c:v>
                </c:pt>
                <c:pt idx="1">
                  <c:v>550</c:v>
                </c:pt>
                <c:pt idx="2">
                  <c:v>550</c:v>
                </c:pt>
              </c:numCache>
            </c:numRef>
          </c:val>
          <c:extLst>
            <c:ext xmlns:c16="http://schemas.microsoft.com/office/drawing/2014/chart" uri="{C3380CC4-5D6E-409C-BE32-E72D297353CC}">
              <c16:uniqueId val="{00000001-60E6-4F11-B3D7-87E4B469BD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315</c:v>
                </c:pt>
                <c:pt idx="1">
                  <c:v>366</c:v>
                </c:pt>
                <c:pt idx="2">
                  <c:v>313</c:v>
                </c:pt>
              </c:numCache>
            </c:numRef>
          </c:val>
          <c:extLst>
            <c:ext xmlns:c16="http://schemas.microsoft.com/office/drawing/2014/chart" uri="{C3380CC4-5D6E-409C-BE32-E72D297353CC}">
              <c16:uniqueId val="{00000002-60E6-4F11-B3D7-87E4B469BD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{59B2F8EF-9AB0-47C3-944E-9B5AFDBE26EE}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B9A-425A-B97C-DDC5BB1CD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{F06AB891-A832-468F-A059-7105A5454A4C}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A-425A-B97C-DDC5BB1CD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{41F1AC41-136D-4B94-9DF4-25F580AD6C40}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A-425A-B97C-DDC5BB1CD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{E0F2105B-0746-4AC9-8247-C928DB551228}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A-425A-B97C-DDC5BB1CD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{48CD9879-4D18-4687-ACB7-C9C3596A4BBB}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A-425A-B97C-DDC5BB1CD2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{2F64E4B1-271A-403F-8A77-76E6B4359A83}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B9A-425A-B97C-DDC5BB1CD2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{598686C2-3326-400C-869E-4BF71E45BD23}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B9A-425A-B97C-DDC5BB1CD2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{928737F9-7FE0-4438-9A93-B0C13D3ADDE0}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B9A-425A-B97C-DDC5BB1CD2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{1A48DAB3-524C-4659-9CF5-253E6CFFD6A3}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B9A-425A-B97C-DDC5BB1CD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60.2</c:v>
                </c:pt>
                <c:pt idx="24">
                  <c:v>61.9</c:v>
                </c:pt>
                <c:pt idx="32">
                  <c:v>63.7</c:v>
                </c:pt>
              </c:numCache>
            </c:numRef>
          </c:xVal>
          <c:yVal>
            <c:numRef>
              <c:f>公会計指標分析・財政指標組合せ分析表!$BP$51:$DC$51</c:f>
              <c:numCache>
                <c:formatCode>#,##0.0;"▲ "#,##0.0</c:formatCode>
                <c:ptCount val="40"/>
                <c:pt idx="16">
                  <c:v>49.8</c:v>
                </c:pt>
                <c:pt idx="24">
                  <c:v>38.9</c:v>
                </c:pt>
                <c:pt idx="32">
                  <c:v>36.1</c:v>
                </c:pt>
              </c:numCache>
            </c:numRef>
          </c:yVal>
          <c:smooth val="0"/>
          <c:extLst>
            <c:ext xmlns:c16="http://schemas.microsoft.com/office/drawing/2014/chart" uri="{C3380CC4-5D6E-409C-BE32-E72D297353CC}">
              <c16:uniqueId val="{00000009-1B9A-425A-B97C-DDC5BB1CD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{CCDE4FAE-E33F-47EB-BB23-CED4F3DD8C49}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B9A-425A-B97C-DDC5BB1CD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{EE142D31-D2FB-4F7F-8F4C-8BF06F97872F}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A-425A-B97C-DDC5BB1CD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{0C904426-65A1-4BDB-89B7-87B23376EA6F}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A-425A-B97C-DDC5BB1CD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{55C52443-91CC-4E86-BDCD-3A4319E98574}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A-425A-B97C-DDC5BB1CD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{4B0BD14D-B97F-4F31-9180-F018FE91C474}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A-425A-B97C-DDC5BB1CD2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{E8F94DA9-75A6-4A6F-82BE-754C70B4E0B3}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B9A-425A-B97C-DDC5BB1CD2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{D580C008-2A88-4F1D-98BE-305179D1FA5A}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B9A-425A-B97C-DDC5BB1CD2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{212757EE-FE53-4013-AE80-76757013C010}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B9A-425A-B97C-DDC5BB1CD2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{FD641207-6295-4A7E-95D2-80A808B43088}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B9A-425A-B97C-DDC5BB1CD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1B9A-425A-B97C-DDC5BB1CD2F9}"/>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{EF30753D-AEB2-4190-8513-5AC286D659AE}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A2-49ED-ADD5-F5B9040369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{F865BD30-AAB6-4AFF-BCF2-EEF1F04FC943}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A2-49ED-ADD5-F5B9040369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{0181048D-428D-4988-822C-E78EE6079984}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A2-49ED-ADD5-F5B9040369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{BF97EE8B-BB67-4D8D-A015-7C607F50E16E}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A2-49ED-ADD5-F5B9040369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{6CCC2595-C296-4A2D-ABD6-7D15FE63B012}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A2-49ED-ADD5-F5B9040369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{F565752A-B3F9-49F7-886A-31B88233A8F9}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A2-49ED-ADD5-F5B9040369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{CB55BE92-933D-4E2F-AC58-6F40373645BF}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A2-49ED-ADD5-F5B9040369E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{094D3B3E-84C5-472A-91D7-D6D07AD9C4B7}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A2-49ED-ADD5-F5B9040369E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{F61B57E4-5CD1-4B6A-A0E8-27C6E0C7A1D5}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A2-49ED-ADD5-F5B9040369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13.1</c:v>
                </c:pt>
                <c:pt idx="16">
                  <c:v>12.8</c:v>
                </c:pt>
                <c:pt idx="24">
                  <c:v>12.6</c:v>
                </c:pt>
                <c:pt idx="32">
                  <c:v>11.8</c:v>
                </c:pt>
              </c:numCache>
            </c:numRef>
          </c:xVal>
          <c:yVal>
            <c:numRef>
              <c:f>公会計指標分析・財政指標組合せ分析表!$BP$73:$DC$73</c:f>
              <c:numCache>
                <c:formatCode>#,##0.0;"▲ "#,##0.0</c:formatCode>
                <c:ptCount val="40"/>
                <c:pt idx="0">
                  <c:v>76.7</c:v>
                </c:pt>
                <c:pt idx="8">
                  <c:v>62.8</c:v>
                </c:pt>
                <c:pt idx="16">
                  <c:v>49.8</c:v>
                </c:pt>
                <c:pt idx="24">
                  <c:v>38.9</c:v>
                </c:pt>
                <c:pt idx="32">
                  <c:v>36.1</c:v>
                </c:pt>
              </c:numCache>
            </c:numRef>
          </c:yVal>
          <c:smooth val="0"/>
          <c:extLst>
            <c:ext xmlns:c16="http://schemas.microsoft.com/office/drawing/2014/chart" uri="{C3380CC4-5D6E-409C-BE32-E72D297353CC}">
              <c16:uniqueId val="{00000009-25A2-49ED-ADD5-F5B9040369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{8A2B6B7A-D371-4FE8-A6D0-2E8DB3FB2BC4}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A2-49ED-ADD5-F5B9040369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{D3F0D055-8E70-4646-8AFC-50B9FF6D47D7}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A2-49ED-ADD5-F5B9040369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{079B1DAC-A839-465D-B99E-4A24E0E78A99}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A2-49ED-ADD5-F5B9040369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{582AB53A-8109-48FE-BA4E-5B547D560F82}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A2-49ED-ADD5-F5B9040369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{953EA98E-F2BA-4FAE-882E-49BE6E0DADD7}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A2-49ED-ADD5-F5B9040369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{4F938F74-244F-419E-93AA-C323709DF8C8}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A2-49ED-ADD5-F5B9040369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{0399DDFF-8EC8-43A1-856A-80D579FB7260}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A2-49ED-ADD5-F5B9040369E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{93050455-D75C-45AA-85A7-34A50A95E13D}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A2-49ED-ADD5-F5B9040369E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{EB7AFB23-5ECC-4C82-A21A-C708992B82F5}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A2-49ED-ADD5-F5B9040369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25A2-49ED-ADD5-F5B9040369E2}"/>
            </c:ext>
          </c:extLst>
        </c:ser>
        <c:dLbls>
          <c:showLegendKey val="0"/>
          <c:showVal val="1"/>
          <c:showCatName val="0"/>
          <c:showSerName val="0"/>
          <c:showPercent val="0"/>
          <c:showBubbleSize val="0"/>
        </c:dLbls>
        <c:axId val="84219776"/>
        <c:axId val="84234240"/>
      </c:scatterChart>
      <c:valAx>
        <c:axId val="84219776"/>
        <c:scaling>
          <c:orientation val="minMax"/>
          <c:max val="13.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町内に中心となる産業がなく財政基盤が弱いため、類似団体平均を下回っている。</a:t>
          </a:r>
        </a:p>
        <a:p>
          <a:r>
            <a:rPr kumimoji="1" lang="ja-JP" altLang="en-US" sz="1300" baseline="0">
              <a:latin typeface="ＭＳ Ｐゴシック" panose="020B0600070205080204" pitchFamily="50" charset="-128"/>
              <a:ea typeface="ＭＳ Ｐゴシック" panose="020B0600070205080204" pitchFamily="50" charset="-128"/>
            </a:rPr>
            <a:t>　町税等の一般財源の増収が期待できる状況でないため、実施事業の見直し等歳出の抑制に努める。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xdr:cNvCxnSpPr/>
      </xdr:nvCxnSpPr>
      <xdr:spPr>
        <a:xfrm flipV="1">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5" name="直線コネクタ 74"/>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125413</xdr:rowOff>
    </xdr:to>
    <xdr:cxnSp macro="">
      <xdr:nvCxnSpPr>
        <xdr:cNvPr id="78" name="直線コネクタ 77"/>
        <xdr:cNvCxnSpPr/>
      </xdr:nvCxnSpPr>
      <xdr:spPr>
        <a:xfrm flipV="1">
          <a:off x="2336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ポイント改善したのは、地方税が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百万円増となったことにより経常一般財源が増額となったことに加え、公債費の額が減少したことにより経常収支比率が改善したことによる。</a:t>
          </a:r>
        </a:p>
        <a:p>
          <a:r>
            <a:rPr kumimoji="1" lang="ja-JP" altLang="en-US" sz="1300">
              <a:latin typeface="ＭＳ Ｐゴシック" panose="020B0600070205080204" pitchFamily="50" charset="-128"/>
              <a:ea typeface="ＭＳ Ｐゴシック" panose="020B0600070205080204" pitchFamily="50" charset="-128"/>
            </a:rPr>
            <a:t>　今後、高齢化に伴い介護保険特別会計繰出金や下水道事業再開に伴う下水道事業特別会計操出金の増加が見込まれることから、できる限り既存事業の見直しを進め経常経費の削減に努める。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98213</xdr:rowOff>
    </xdr:to>
    <xdr:cxnSp macro="">
      <xdr:nvCxnSpPr>
        <xdr:cNvPr id="135" name="直線コネクタ 134"/>
        <xdr:cNvCxnSpPr/>
      </xdr:nvCxnSpPr>
      <xdr:spPr>
        <a:xfrm flipV="1">
          <a:off x="4114800" y="1069848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98213</xdr:rowOff>
    </xdr:to>
    <xdr:cxnSp macro="">
      <xdr:nvCxnSpPr>
        <xdr:cNvPr id="138" name="直線コネクタ 137"/>
        <xdr:cNvCxnSpPr/>
      </xdr:nvCxnSpPr>
      <xdr:spPr>
        <a:xfrm>
          <a:off x="3225800" y="1071456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130387</xdr:rowOff>
    </xdr:to>
    <xdr:cxnSp macro="">
      <xdr:nvCxnSpPr>
        <xdr:cNvPr id="141" name="直線コネクタ 140"/>
        <xdr:cNvCxnSpPr/>
      </xdr:nvCxnSpPr>
      <xdr:spPr>
        <a:xfrm flipV="1">
          <a:off x="2336800" y="107145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130387</xdr:rowOff>
    </xdr:to>
    <xdr:cxnSp macro="">
      <xdr:nvCxnSpPr>
        <xdr:cNvPr id="144" name="直線コネクタ 143"/>
        <xdr:cNvCxnSpPr/>
      </xdr:nvCxnSpPr>
      <xdr:spPr>
        <a:xfrm>
          <a:off x="1447800" y="107226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46" name="テキスト ボックス 145"/>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8" name="テキスト ボックス 14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5"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6" name="楕円 155"/>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7" name="テキスト ボックス 156"/>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8" name="楕円 157"/>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9" name="テキスト ボックス 158"/>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60" name="楕円 159"/>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61" name="テキスト ボックス 160"/>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2" name="楕円 161"/>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3" name="テキスト ボックス 162"/>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今後も職員適正化計画による職員数の管理に加え、事務の効率化などによりコストの縮減を図っていく。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34244</xdr:rowOff>
    </xdr:from>
    <xdr:to>
      <xdr:col>23</xdr:col>
      <xdr:colOff>133350</xdr:colOff>
      <xdr:row>81</xdr:row>
      <xdr:rowOff>75757</xdr:rowOff>
    </xdr:to>
    <xdr:cxnSp macro="">
      <xdr:nvCxnSpPr>
        <xdr:cNvPr id="198" name="直線コネクタ 197"/>
        <xdr:cNvCxnSpPr/>
      </xdr:nvCxnSpPr>
      <xdr:spPr>
        <a:xfrm>
          <a:off x="4114800" y="13921694"/>
          <a:ext cx="8382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34244</xdr:rowOff>
    </xdr:from>
    <xdr:to>
      <xdr:col>19</xdr:col>
      <xdr:colOff>133350</xdr:colOff>
      <xdr:row>81</xdr:row>
      <xdr:rowOff>38717</xdr:rowOff>
    </xdr:to>
    <xdr:cxnSp macro="">
      <xdr:nvCxnSpPr>
        <xdr:cNvPr id="201" name="直線コネクタ 200"/>
        <xdr:cNvCxnSpPr/>
      </xdr:nvCxnSpPr>
      <xdr:spPr>
        <a:xfrm flipV="1">
          <a:off x="3225800" y="1392169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38717</xdr:rowOff>
    </xdr:from>
    <xdr:to>
      <xdr:col>15</xdr:col>
      <xdr:colOff>82550</xdr:colOff>
      <xdr:row>81</xdr:row>
      <xdr:rowOff>46909</xdr:rowOff>
    </xdr:to>
    <xdr:cxnSp macro="">
      <xdr:nvCxnSpPr>
        <xdr:cNvPr id="204" name="直線コネクタ 203"/>
        <xdr:cNvCxnSpPr/>
      </xdr:nvCxnSpPr>
      <xdr:spPr>
        <a:xfrm flipV="1">
          <a:off x="2336800" y="1392616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46563</xdr:rowOff>
    </xdr:from>
    <xdr:to>
      <xdr:col>11</xdr:col>
      <xdr:colOff>31750</xdr:colOff>
      <xdr:row>81</xdr:row>
      <xdr:rowOff>46909</xdr:rowOff>
    </xdr:to>
    <xdr:cxnSp macro="">
      <xdr:nvCxnSpPr>
        <xdr:cNvPr id="207" name="直線コネクタ 206"/>
        <xdr:cNvCxnSpPr/>
      </xdr:nvCxnSpPr>
      <xdr:spPr>
        <a:xfrm>
          <a:off x="1447800" y="13934013"/>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24957</xdr:rowOff>
    </xdr:from>
    <xdr:to>
      <xdr:col>23</xdr:col>
      <xdr:colOff>184150</xdr:colOff>
      <xdr:row>81</xdr:row>
      <xdr:rowOff>126557</xdr:rowOff>
    </xdr:to>
    <xdr:sp macro="" textlink="">
      <xdr:nvSpPr>
        <xdr:cNvPr id="217" name="楕円 216"/>
        <xdr:cNvSpPr/>
      </xdr:nvSpPr>
      <xdr:spPr>
        <a:xfrm>
          <a:off x="4902200" y="13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41484</xdr:rowOff>
    </xdr:from>
    <xdr:ext cx="762000" cy="259045"/>
    <xdr:sp macro="" textlink="">
      <xdr:nvSpPr>
        <xdr:cNvPr id="218" name="人件費・物件費等の状況該当値テキスト"/>
        <xdr:cNvSpPr txBox="1"/>
      </xdr:nvSpPr>
      <xdr:spPr>
        <a:xfrm>
          <a:off x="5041900" y="1375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154894</xdr:rowOff>
    </xdr:from>
    <xdr:to>
      <xdr:col>19</xdr:col>
      <xdr:colOff>184150</xdr:colOff>
      <xdr:row>81</xdr:row>
      <xdr:rowOff>85044</xdr:rowOff>
    </xdr:to>
    <xdr:sp macro="" textlink="">
      <xdr:nvSpPr>
        <xdr:cNvPr id="219" name="楕円 218"/>
        <xdr:cNvSpPr/>
      </xdr:nvSpPr>
      <xdr:spPr>
        <a:xfrm>
          <a:off x="4064000" y="138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95221</xdr:rowOff>
    </xdr:from>
    <xdr:ext cx="736600" cy="259045"/>
    <xdr:sp macro="" textlink="">
      <xdr:nvSpPr>
        <xdr:cNvPr id="220" name="テキスト ボックス 219"/>
        <xdr:cNvSpPr txBox="1"/>
      </xdr:nvSpPr>
      <xdr:spPr>
        <a:xfrm>
          <a:off x="3733800" y="1363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159367</xdr:rowOff>
    </xdr:from>
    <xdr:to>
      <xdr:col>15</xdr:col>
      <xdr:colOff>133350</xdr:colOff>
      <xdr:row>81</xdr:row>
      <xdr:rowOff>89517</xdr:rowOff>
    </xdr:to>
    <xdr:sp macro="" textlink="">
      <xdr:nvSpPr>
        <xdr:cNvPr id="221" name="楕円 220"/>
        <xdr:cNvSpPr/>
      </xdr:nvSpPr>
      <xdr:spPr>
        <a:xfrm>
          <a:off x="3175000" y="13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99694</xdr:rowOff>
    </xdr:from>
    <xdr:ext cx="762000" cy="259045"/>
    <xdr:sp macro="" textlink="">
      <xdr:nvSpPr>
        <xdr:cNvPr id="222" name="テキスト ボックス 221"/>
        <xdr:cNvSpPr txBox="1"/>
      </xdr:nvSpPr>
      <xdr:spPr>
        <a:xfrm>
          <a:off x="2844800" y="136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167559</xdr:rowOff>
    </xdr:from>
    <xdr:to>
      <xdr:col>11</xdr:col>
      <xdr:colOff>82550</xdr:colOff>
      <xdr:row>81</xdr:row>
      <xdr:rowOff>97709</xdr:rowOff>
    </xdr:to>
    <xdr:sp macro="" textlink="">
      <xdr:nvSpPr>
        <xdr:cNvPr id="223" name="楕円 222"/>
        <xdr:cNvSpPr/>
      </xdr:nvSpPr>
      <xdr:spPr>
        <a:xfrm>
          <a:off x="2286000" y="13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107886</xdr:rowOff>
    </xdr:from>
    <xdr:ext cx="762000" cy="259045"/>
    <xdr:sp macro="" textlink="">
      <xdr:nvSpPr>
        <xdr:cNvPr id="224" name="テキスト ボックス 223"/>
        <xdr:cNvSpPr txBox="1"/>
      </xdr:nvSpPr>
      <xdr:spPr>
        <a:xfrm>
          <a:off x="1955800" y="1365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167213</xdr:rowOff>
    </xdr:from>
    <xdr:to>
      <xdr:col>7</xdr:col>
      <xdr:colOff>31750</xdr:colOff>
      <xdr:row>81</xdr:row>
      <xdr:rowOff>97363</xdr:rowOff>
    </xdr:to>
    <xdr:sp macro="" textlink="">
      <xdr:nvSpPr>
        <xdr:cNvPr id="225" name="楕円 224"/>
        <xdr:cNvSpPr/>
      </xdr:nvSpPr>
      <xdr:spPr>
        <a:xfrm>
          <a:off x="1397000" y="138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107540</xdr:rowOff>
    </xdr:from>
    <xdr:ext cx="762000" cy="259045"/>
    <xdr:sp macro="" textlink="">
      <xdr:nvSpPr>
        <xdr:cNvPr id="226" name="テキスト ボックス 225"/>
        <xdr:cNvSpPr txBox="1"/>
      </xdr:nvSpPr>
      <xdr:spPr>
        <a:xfrm>
          <a:off x="1066800" y="136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県に準じた職員給与の支給を行っており、類似団体平均に比べ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82</xdr:row>
      <xdr:rowOff>157339</xdr:rowOff>
    </xdr:to>
    <xdr:cxnSp macro="">
      <xdr:nvCxnSpPr>
        <xdr:cNvPr id="260" name="直線コネクタ 259"/>
        <xdr:cNvCxnSpPr/>
      </xdr:nvCxnSpPr>
      <xdr:spPr>
        <a:xfrm>
          <a:off x="16179800" y="1421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82</xdr:row>
      <xdr:rowOff>157339</xdr:rowOff>
    </xdr:to>
    <xdr:cxnSp macro="">
      <xdr:nvCxnSpPr>
        <xdr:cNvPr id="263" name="直線コネクタ 262"/>
        <xdr:cNvCxnSpPr/>
      </xdr:nvCxnSpPr>
      <xdr:spPr>
        <a:xfrm>
          <a:off x="15290800" y="141760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117122</xdr:rowOff>
    </xdr:from>
    <xdr:to>
      <xdr:col>72</xdr:col>
      <xdr:colOff>203200</xdr:colOff>
      <xdr:row>82</xdr:row>
      <xdr:rowOff>130528</xdr:rowOff>
    </xdr:to>
    <xdr:cxnSp macro="">
      <xdr:nvCxnSpPr>
        <xdr:cNvPr id="266" name="直線コネクタ 265"/>
        <xdr:cNvCxnSpPr/>
      </xdr:nvCxnSpPr>
      <xdr:spPr>
        <a:xfrm flipV="1">
          <a:off x="14401800" y="1417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83</xdr:row>
      <xdr:rowOff>39511</xdr:rowOff>
    </xdr:to>
    <xdr:cxnSp macro="">
      <xdr:nvCxnSpPr>
        <xdr:cNvPr id="269" name="直線コネクタ 268"/>
        <xdr:cNvCxnSpPr/>
      </xdr:nvCxnSpPr>
      <xdr:spPr>
        <a:xfrm flipV="1">
          <a:off x="13512800" y="141894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9" name="楕円 278"/>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80"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81" name="楕円 280"/>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82" name="テキスト ボックス 281"/>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66322</xdr:rowOff>
    </xdr:from>
    <xdr:to>
      <xdr:col>73</xdr:col>
      <xdr:colOff>44450</xdr:colOff>
      <xdr:row>82</xdr:row>
      <xdr:rowOff>167922</xdr:rowOff>
    </xdr:to>
    <xdr:sp macro="" textlink="">
      <xdr:nvSpPr>
        <xdr:cNvPr id="283" name="楕円 282"/>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6649</xdr:rowOff>
    </xdr:from>
    <xdr:ext cx="762000" cy="259045"/>
    <xdr:sp macro="" textlink="">
      <xdr:nvSpPr>
        <xdr:cNvPr id="284" name="テキスト ボックス 283"/>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5" name="楕円 28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6" name="テキスト ボックス 285"/>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7" name="楕円 286"/>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8" name="テキスト ボックス 287"/>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定員適正化計画を策定し、必要最低限の採用を行っており、類似団体平均を下回る状況である。引き続き現在の水準を維持できるよう努める。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3683</xdr:rowOff>
    </xdr:from>
    <xdr:to>
      <xdr:col>81</xdr:col>
      <xdr:colOff>44450</xdr:colOff>
      <xdr:row>60</xdr:row>
      <xdr:rowOff>12531</xdr:rowOff>
    </xdr:to>
    <xdr:cxnSp macro="">
      <xdr:nvCxnSpPr>
        <xdr:cNvPr id="323" name="直線コネクタ 322"/>
        <xdr:cNvCxnSpPr/>
      </xdr:nvCxnSpPr>
      <xdr:spPr>
        <a:xfrm>
          <a:off x="16179800" y="10290683"/>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3683</xdr:rowOff>
    </xdr:from>
    <xdr:to>
      <xdr:col>77</xdr:col>
      <xdr:colOff>44450</xdr:colOff>
      <xdr:row>60</xdr:row>
      <xdr:rowOff>12531</xdr:rowOff>
    </xdr:to>
    <xdr:cxnSp macro="">
      <xdr:nvCxnSpPr>
        <xdr:cNvPr id="326" name="直線コネクタ 325"/>
        <xdr:cNvCxnSpPr/>
      </xdr:nvCxnSpPr>
      <xdr:spPr>
        <a:xfrm flipV="1">
          <a:off x="15290800" y="1029068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12531</xdr:rowOff>
    </xdr:to>
    <xdr:cxnSp macro="">
      <xdr:nvCxnSpPr>
        <xdr:cNvPr id="329" name="直線コネクタ 328"/>
        <xdr:cNvCxnSpPr/>
      </xdr:nvCxnSpPr>
      <xdr:spPr>
        <a:xfrm>
          <a:off x="14401800" y="1029631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2879</xdr:rowOff>
    </xdr:from>
    <xdr:to>
      <xdr:col>68</xdr:col>
      <xdr:colOff>152400</xdr:colOff>
      <xdr:row>60</xdr:row>
      <xdr:rowOff>9313</xdr:rowOff>
    </xdr:to>
    <xdr:cxnSp macro="">
      <xdr:nvCxnSpPr>
        <xdr:cNvPr id="332" name="直線コネクタ 331"/>
        <xdr:cNvCxnSpPr/>
      </xdr:nvCxnSpPr>
      <xdr:spPr>
        <a:xfrm>
          <a:off x="13512800" y="1028987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4" name="テキスト ボックス 333"/>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6" name="テキスト ボックス 335"/>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133181</xdr:rowOff>
    </xdr:from>
    <xdr:to>
      <xdr:col>81</xdr:col>
      <xdr:colOff>95250</xdr:colOff>
      <xdr:row>60</xdr:row>
      <xdr:rowOff>63331</xdr:rowOff>
    </xdr:to>
    <xdr:sp macro="" textlink="">
      <xdr:nvSpPr>
        <xdr:cNvPr id="342" name="楕円 341"/>
        <xdr:cNvSpPr/>
      </xdr:nvSpPr>
      <xdr:spPr>
        <a:xfrm>
          <a:off x="169672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149708</xdr:rowOff>
    </xdr:from>
    <xdr:ext cx="762000" cy="259045"/>
    <xdr:sp macro="" textlink="">
      <xdr:nvSpPr>
        <xdr:cNvPr id="343" name="定員管理の状況該当値テキスト"/>
        <xdr:cNvSpPr txBox="1"/>
      </xdr:nvSpPr>
      <xdr:spPr>
        <a:xfrm>
          <a:off x="17106900" y="1009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124333</xdr:rowOff>
    </xdr:from>
    <xdr:to>
      <xdr:col>77</xdr:col>
      <xdr:colOff>95250</xdr:colOff>
      <xdr:row>60</xdr:row>
      <xdr:rowOff>54483</xdr:rowOff>
    </xdr:to>
    <xdr:sp macro="" textlink="">
      <xdr:nvSpPr>
        <xdr:cNvPr id="344" name="楕円 343"/>
        <xdr:cNvSpPr/>
      </xdr:nvSpPr>
      <xdr:spPr>
        <a:xfrm>
          <a:off x="16129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64660</xdr:rowOff>
    </xdr:from>
    <xdr:ext cx="736600" cy="259045"/>
    <xdr:sp macro="" textlink="">
      <xdr:nvSpPr>
        <xdr:cNvPr id="345" name="テキスト ボックス 344"/>
        <xdr:cNvSpPr txBox="1"/>
      </xdr:nvSpPr>
      <xdr:spPr>
        <a:xfrm>
          <a:off x="15798800" y="1000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133181</xdr:rowOff>
    </xdr:from>
    <xdr:to>
      <xdr:col>73</xdr:col>
      <xdr:colOff>44450</xdr:colOff>
      <xdr:row>60</xdr:row>
      <xdr:rowOff>63331</xdr:rowOff>
    </xdr:to>
    <xdr:sp macro="" textlink="">
      <xdr:nvSpPr>
        <xdr:cNvPr id="346" name="楕円 345"/>
        <xdr:cNvSpPr/>
      </xdr:nvSpPr>
      <xdr:spPr>
        <a:xfrm>
          <a:off x="152400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73508</xdr:rowOff>
    </xdr:from>
    <xdr:ext cx="762000" cy="259045"/>
    <xdr:sp macro="" textlink="">
      <xdr:nvSpPr>
        <xdr:cNvPr id="347" name="テキスト ボックス 346"/>
        <xdr:cNvSpPr txBox="1"/>
      </xdr:nvSpPr>
      <xdr:spPr>
        <a:xfrm>
          <a:off x="14909800" y="10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8" name="楕円 347"/>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9" name="テキスト ボックス 348"/>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123529</xdr:rowOff>
    </xdr:from>
    <xdr:to>
      <xdr:col>64</xdr:col>
      <xdr:colOff>152400</xdr:colOff>
      <xdr:row>60</xdr:row>
      <xdr:rowOff>53679</xdr:rowOff>
    </xdr:to>
    <xdr:sp macro="" textlink="">
      <xdr:nvSpPr>
        <xdr:cNvPr id="350" name="楕円 349"/>
        <xdr:cNvSpPr/>
      </xdr:nvSpPr>
      <xdr:spPr>
        <a:xfrm>
          <a:off x="13462000" y="10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63856</xdr:rowOff>
    </xdr:from>
    <xdr:ext cx="762000" cy="259045"/>
    <xdr:sp macro="" textlink="">
      <xdr:nvSpPr>
        <xdr:cNvPr id="351" name="テキスト ボックス 350"/>
        <xdr:cNvSpPr txBox="1"/>
      </xdr:nvSpPr>
      <xdr:spPr>
        <a:xfrm>
          <a:off x="13131800" y="1000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償還が終了した起債等により改善したが、類似団体平均を上回っている。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町民ニーズを的確に把握し、起債に頼らない財政運営に努める。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159455</xdr:rowOff>
    </xdr:from>
    <xdr:to>
      <xdr:col>81</xdr:col>
      <xdr:colOff>44450</xdr:colOff>
      <xdr:row>43</xdr:row>
      <xdr:rowOff>95250</xdr:rowOff>
    </xdr:to>
    <xdr:cxnSp macro="">
      <xdr:nvCxnSpPr>
        <xdr:cNvPr id="386" name="直線コネクタ 385"/>
        <xdr:cNvCxnSpPr/>
      </xdr:nvCxnSpPr>
      <xdr:spPr>
        <a:xfrm flipV="1">
          <a:off x="16179800" y="73603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122061</xdr:rowOff>
    </xdr:to>
    <xdr:cxnSp macro="">
      <xdr:nvCxnSpPr>
        <xdr:cNvPr id="389" name="直線コネクタ 388"/>
        <xdr:cNvCxnSpPr/>
      </xdr:nvCxnSpPr>
      <xdr:spPr>
        <a:xfrm flipV="1">
          <a:off x="15290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122061</xdr:rowOff>
    </xdr:from>
    <xdr:to>
      <xdr:col>72</xdr:col>
      <xdr:colOff>203200</xdr:colOff>
      <xdr:row>43</xdr:row>
      <xdr:rowOff>162278</xdr:rowOff>
    </xdr:to>
    <xdr:cxnSp macro="">
      <xdr:nvCxnSpPr>
        <xdr:cNvPr id="392" name="直線コネクタ 391"/>
        <xdr:cNvCxnSpPr/>
      </xdr:nvCxnSpPr>
      <xdr:spPr>
        <a:xfrm flipV="1">
          <a:off x="14401800" y="749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162278</xdr:rowOff>
    </xdr:from>
    <xdr:to>
      <xdr:col>68</xdr:col>
      <xdr:colOff>152400</xdr:colOff>
      <xdr:row>44</xdr:row>
      <xdr:rowOff>44450</xdr:rowOff>
    </xdr:to>
    <xdr:cxnSp macro="">
      <xdr:nvCxnSpPr>
        <xdr:cNvPr id="395" name="直線コネクタ 394"/>
        <xdr:cNvCxnSpPr/>
      </xdr:nvCxnSpPr>
      <xdr:spPr>
        <a:xfrm flipV="1">
          <a:off x="13512800" y="753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7" name="テキスト ボックス 396"/>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9" name="テキスト ボックス 398"/>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108655</xdr:rowOff>
    </xdr:from>
    <xdr:to>
      <xdr:col>81</xdr:col>
      <xdr:colOff>95250</xdr:colOff>
      <xdr:row>43</xdr:row>
      <xdr:rowOff>38805</xdr:rowOff>
    </xdr:to>
    <xdr:sp macro="" textlink="">
      <xdr:nvSpPr>
        <xdr:cNvPr id="405" name="楕円 404"/>
        <xdr:cNvSpPr/>
      </xdr:nvSpPr>
      <xdr:spPr>
        <a:xfrm>
          <a:off x="16967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80732</xdr:rowOff>
    </xdr:from>
    <xdr:ext cx="762000" cy="259045"/>
    <xdr:sp macro="" textlink="">
      <xdr:nvSpPr>
        <xdr:cNvPr id="406" name="公債費負担の状況該当値テキスト"/>
        <xdr:cNvSpPr txBox="1"/>
      </xdr:nvSpPr>
      <xdr:spPr>
        <a:xfrm>
          <a:off x="17106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7" name="楕円 406"/>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8" name="テキスト ボックス 407"/>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09" name="楕円 408"/>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10" name="テキスト ボックス 409"/>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111478</xdr:rowOff>
    </xdr:from>
    <xdr:to>
      <xdr:col>68</xdr:col>
      <xdr:colOff>203200</xdr:colOff>
      <xdr:row>44</xdr:row>
      <xdr:rowOff>41628</xdr:rowOff>
    </xdr:to>
    <xdr:sp macro="" textlink="">
      <xdr:nvSpPr>
        <xdr:cNvPr id="411" name="楕円 410"/>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26405</xdr:rowOff>
    </xdr:from>
    <xdr:ext cx="762000" cy="259045"/>
    <xdr:sp macro="" textlink="">
      <xdr:nvSpPr>
        <xdr:cNvPr id="412" name="テキスト ボックス 411"/>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3" name="楕円 412"/>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4" name="テキスト ボックス 413"/>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地方債残高が減となったこと等により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今後、まちづくり事業や下水道事業の再開等新しい需要が控えており比率の上昇が見込まれることから、実施事業の適正化を図り、健全な財政運営に努める。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56337</xdr:rowOff>
    </xdr:from>
    <xdr:to>
      <xdr:col>81</xdr:col>
      <xdr:colOff>44450</xdr:colOff>
      <xdr:row>16</xdr:row>
      <xdr:rowOff>83363</xdr:rowOff>
    </xdr:to>
    <xdr:cxnSp macro="">
      <xdr:nvCxnSpPr>
        <xdr:cNvPr id="446" name="直線コネクタ 445"/>
        <xdr:cNvCxnSpPr/>
      </xdr:nvCxnSpPr>
      <xdr:spPr>
        <a:xfrm flipV="1">
          <a:off x="16179800" y="2799537"/>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83363</xdr:rowOff>
    </xdr:from>
    <xdr:to>
      <xdr:col>77</xdr:col>
      <xdr:colOff>44450</xdr:colOff>
      <xdr:row>17</xdr:row>
      <xdr:rowOff>17120</xdr:rowOff>
    </xdr:to>
    <xdr:cxnSp macro="">
      <xdr:nvCxnSpPr>
        <xdr:cNvPr id="449" name="直線コネクタ 448"/>
        <xdr:cNvCxnSpPr/>
      </xdr:nvCxnSpPr>
      <xdr:spPr>
        <a:xfrm flipV="1">
          <a:off x="15290800" y="2826563"/>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17120</xdr:rowOff>
    </xdr:from>
    <xdr:to>
      <xdr:col>72</xdr:col>
      <xdr:colOff>203200</xdr:colOff>
      <xdr:row>17</xdr:row>
      <xdr:rowOff>142596</xdr:rowOff>
    </xdr:to>
    <xdr:cxnSp macro="">
      <xdr:nvCxnSpPr>
        <xdr:cNvPr id="452" name="直線コネクタ 451"/>
        <xdr:cNvCxnSpPr/>
      </xdr:nvCxnSpPr>
      <xdr:spPr>
        <a:xfrm flipV="1">
          <a:off x="14401800" y="29317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142596</xdr:rowOff>
    </xdr:from>
    <xdr:to>
      <xdr:col>68</xdr:col>
      <xdr:colOff>152400</xdr:colOff>
      <xdr:row>18</xdr:row>
      <xdr:rowOff>105308</xdr:rowOff>
    </xdr:to>
    <xdr:cxnSp macro="">
      <xdr:nvCxnSpPr>
        <xdr:cNvPr id="455" name="直線コネクタ 454"/>
        <xdr:cNvCxnSpPr/>
      </xdr:nvCxnSpPr>
      <xdr:spPr>
        <a:xfrm flipV="1">
          <a:off x="13512800" y="3057246"/>
          <a:ext cx="889000" cy="1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7" name="テキスト ボックス 456"/>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9" name="テキスト ボックス 458"/>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5537</xdr:rowOff>
    </xdr:from>
    <xdr:to>
      <xdr:col>81</xdr:col>
      <xdr:colOff>95250</xdr:colOff>
      <xdr:row>16</xdr:row>
      <xdr:rowOff>107137</xdr:rowOff>
    </xdr:to>
    <xdr:sp macro="" textlink="">
      <xdr:nvSpPr>
        <xdr:cNvPr id="465" name="楕円 464"/>
        <xdr:cNvSpPr/>
      </xdr:nvSpPr>
      <xdr:spPr>
        <a:xfrm>
          <a:off x="169672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149064</xdr:rowOff>
    </xdr:from>
    <xdr:ext cx="762000" cy="259045"/>
    <xdr:sp macro="" textlink="">
      <xdr:nvSpPr>
        <xdr:cNvPr id="466" name="将来負担の状況該当値テキスト"/>
        <xdr:cNvSpPr txBox="1"/>
      </xdr:nvSpPr>
      <xdr:spPr>
        <a:xfrm>
          <a:off x="17106900" y="272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32563</xdr:rowOff>
    </xdr:from>
    <xdr:to>
      <xdr:col>77</xdr:col>
      <xdr:colOff>95250</xdr:colOff>
      <xdr:row>16</xdr:row>
      <xdr:rowOff>134163</xdr:rowOff>
    </xdr:to>
    <xdr:sp macro="" textlink="">
      <xdr:nvSpPr>
        <xdr:cNvPr id="467" name="楕円 466"/>
        <xdr:cNvSpPr/>
      </xdr:nvSpPr>
      <xdr:spPr>
        <a:xfrm>
          <a:off x="16129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118940</xdr:rowOff>
    </xdr:from>
    <xdr:ext cx="736600" cy="259045"/>
    <xdr:sp macro="" textlink="">
      <xdr:nvSpPr>
        <xdr:cNvPr id="468" name="テキスト ボックス 467"/>
        <xdr:cNvSpPr txBox="1"/>
      </xdr:nvSpPr>
      <xdr:spPr>
        <a:xfrm>
          <a:off x="15798800" y="28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137770</xdr:rowOff>
    </xdr:from>
    <xdr:to>
      <xdr:col>73</xdr:col>
      <xdr:colOff>44450</xdr:colOff>
      <xdr:row>17</xdr:row>
      <xdr:rowOff>67920</xdr:rowOff>
    </xdr:to>
    <xdr:sp macro="" textlink="">
      <xdr:nvSpPr>
        <xdr:cNvPr id="469" name="楕円 468"/>
        <xdr:cNvSpPr/>
      </xdr:nvSpPr>
      <xdr:spPr>
        <a:xfrm>
          <a:off x="15240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52697</xdr:rowOff>
    </xdr:from>
    <xdr:ext cx="762000" cy="259045"/>
    <xdr:sp macro="" textlink="">
      <xdr:nvSpPr>
        <xdr:cNvPr id="470" name="テキスト ボックス 469"/>
        <xdr:cNvSpPr txBox="1"/>
      </xdr:nvSpPr>
      <xdr:spPr>
        <a:xfrm>
          <a:off x="14909800" y="29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91796</xdr:rowOff>
    </xdr:from>
    <xdr:to>
      <xdr:col>68</xdr:col>
      <xdr:colOff>203200</xdr:colOff>
      <xdr:row>18</xdr:row>
      <xdr:rowOff>21946</xdr:rowOff>
    </xdr:to>
    <xdr:sp macro="" textlink="">
      <xdr:nvSpPr>
        <xdr:cNvPr id="471" name="楕円 470"/>
        <xdr:cNvSpPr/>
      </xdr:nvSpPr>
      <xdr:spPr>
        <a:xfrm>
          <a:off x="14351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6723</xdr:rowOff>
    </xdr:from>
    <xdr:ext cx="762000" cy="259045"/>
    <xdr:sp macro="" textlink="">
      <xdr:nvSpPr>
        <xdr:cNvPr id="472" name="テキスト ボックス 471"/>
        <xdr:cNvSpPr txBox="1"/>
      </xdr:nvSpPr>
      <xdr:spPr>
        <a:xfrm>
          <a:off x="14020800" y="30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54508</xdr:rowOff>
    </xdr:from>
    <xdr:to>
      <xdr:col>64</xdr:col>
      <xdr:colOff>152400</xdr:colOff>
      <xdr:row>18</xdr:row>
      <xdr:rowOff>156108</xdr:rowOff>
    </xdr:to>
    <xdr:sp macro="" textlink="">
      <xdr:nvSpPr>
        <xdr:cNvPr id="473" name="楕円 472"/>
        <xdr:cNvSpPr/>
      </xdr:nvSpPr>
      <xdr:spPr>
        <a:xfrm>
          <a:off x="13462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140885</xdr:rowOff>
    </xdr:from>
    <xdr:ext cx="762000" cy="259045"/>
    <xdr:sp macro="" textlink="">
      <xdr:nvSpPr>
        <xdr:cNvPr id="474" name="テキスト ボックス 473"/>
        <xdr:cNvSpPr txBox="1"/>
      </xdr:nvSpPr>
      <xdr:spPr>
        <a:xfrm>
          <a:off x="13131800" y="32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職員適正化計画に基づき、必要最小限の人員で運営し県に準じた給与支給を行っており、類似団体平均と同程度の水準である。引き続き現在の状況を維持できるよう努める。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35560</xdr:rowOff>
    </xdr:to>
    <xdr:cxnSp macro="">
      <xdr:nvCxnSpPr>
        <xdr:cNvPr id="66" name="直線コネクタ 65"/>
        <xdr:cNvCxnSpPr/>
      </xdr:nvCxnSpPr>
      <xdr:spPr>
        <a:xfrm>
          <a:off x="3987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20320</xdr:rowOff>
    </xdr:to>
    <xdr:cxnSp macro="">
      <xdr:nvCxnSpPr>
        <xdr:cNvPr id="69" name="直線コネクタ 68"/>
        <xdr:cNvCxnSpPr/>
      </xdr:nvCxnSpPr>
      <xdr:spPr>
        <a:xfrm>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96520</xdr:rowOff>
    </xdr:to>
    <xdr:cxnSp macro="">
      <xdr:nvCxnSpPr>
        <xdr:cNvPr id="72" name="直線コネクタ 71"/>
        <xdr:cNvCxnSpPr/>
      </xdr:nvCxnSpPr>
      <xdr:spPr>
        <a:xfrm flipV="1">
          <a:off x="2209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96520</xdr:rowOff>
    </xdr:to>
    <xdr:cxnSp macro="">
      <xdr:nvCxnSpPr>
        <xdr:cNvPr id="75" name="直線コネクタ 74"/>
        <xdr:cNvCxnSpPr/>
      </xdr:nvCxnSpPr>
      <xdr:spPr>
        <a:xfrm>
          <a:off x="1320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年度から新たに小中学校でパソコンのリースを開始したこと等により支出が増大したため、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ポイント増となったが、類似団体平均を下回る水準で推移している。引き続き抑制可能な歳出を検証し、経費の縮減を図っていく。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13</xdr:row>
      <xdr:rowOff>156936</xdr:rowOff>
    </xdr:to>
    <xdr:cxnSp macro="">
      <xdr:nvCxnSpPr>
        <xdr:cNvPr id="129" name="直線コネクタ 128"/>
        <xdr:cNvCxnSpPr/>
      </xdr:nvCxnSpPr>
      <xdr:spPr>
        <a:xfrm>
          <a:off x="15671800" y="2353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124279</xdr:rowOff>
    </xdr:to>
    <xdr:cxnSp macro="">
      <xdr:nvCxnSpPr>
        <xdr:cNvPr id="132" name="直線コネクタ 131"/>
        <xdr:cNvCxnSpPr/>
      </xdr:nvCxnSpPr>
      <xdr:spPr>
        <a:xfrm>
          <a:off x="14782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91621</xdr:rowOff>
    </xdr:to>
    <xdr:cxnSp macro="">
      <xdr:nvCxnSpPr>
        <xdr:cNvPr id="135" name="直線コネクタ 134"/>
        <xdr:cNvCxnSpPr/>
      </xdr:nvCxnSpPr>
      <xdr:spPr>
        <a:xfrm>
          <a:off x="13893800" y="232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4536</xdr:rowOff>
    </xdr:from>
    <xdr:to>
      <xdr:col>69</xdr:col>
      <xdr:colOff>92075</xdr:colOff>
      <xdr:row>13</xdr:row>
      <xdr:rowOff>91621</xdr:rowOff>
    </xdr:to>
    <xdr:cxnSp macro="">
      <xdr:nvCxnSpPr>
        <xdr:cNvPr id="138" name="直線コネクタ 137"/>
        <xdr:cNvCxnSpPr/>
      </xdr:nvCxnSpPr>
      <xdr:spPr>
        <a:xfrm>
          <a:off x="13004800" y="2233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8" name="楕円 147"/>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49" name="物件費該当値テキスト"/>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125186</xdr:rowOff>
    </xdr:from>
    <xdr:to>
      <xdr:col>65</xdr:col>
      <xdr:colOff>53975</xdr:colOff>
      <xdr:row>13</xdr:row>
      <xdr:rowOff>55336</xdr:rowOff>
    </xdr:to>
    <xdr:sp macro="" textlink="">
      <xdr:nvSpPr>
        <xdr:cNvPr id="156" name="楕円 155"/>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65513</xdr:rowOff>
    </xdr:from>
    <xdr:ext cx="762000" cy="259045"/>
    <xdr:sp macro="" textlink="">
      <xdr:nvSpPr>
        <xdr:cNvPr id="157" name="テキスト ボックス 156"/>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障害介護給付費、重度心身障害者医療費助成等の増により、増加傾向が見られるが、類似団体平均を下回っている。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69850</xdr:rowOff>
    </xdr:to>
    <xdr:cxnSp macro="">
      <xdr:nvCxnSpPr>
        <xdr:cNvPr id="192" name="直線コネクタ 191"/>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95" name="直線コネクタ 194"/>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8" name="直線コネクタ 197"/>
        <xdr:cNvCxnSpPr/>
      </xdr:nvCxnSpPr>
      <xdr:spPr>
        <a:xfrm flipV="1">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86178</xdr:rowOff>
    </xdr:to>
    <xdr:cxnSp macro="">
      <xdr:nvCxnSpPr>
        <xdr:cNvPr id="201" name="直線コネクタ 200"/>
        <xdr:cNvCxnSpPr/>
      </xdr:nvCxnSpPr>
      <xdr:spPr>
        <a:xfrm>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類似団体平均を上回る状況が続いている。その原因は下水道事業、集落排水事業特別会計への繰出金によるものである。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153670</xdr:rowOff>
    </xdr:to>
    <xdr:cxnSp macro="">
      <xdr:nvCxnSpPr>
        <xdr:cNvPr id="253" name="直線コネクタ 252"/>
        <xdr:cNvCxnSpPr/>
      </xdr:nvCxnSpPr>
      <xdr:spPr>
        <a:xfrm flipV="1">
          <a:off x="15671800" y="9804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153670</xdr:rowOff>
    </xdr:to>
    <xdr:cxnSp macro="">
      <xdr:nvCxnSpPr>
        <xdr:cNvPr id="256" name="直線コネクタ 255"/>
        <xdr:cNvCxnSpPr/>
      </xdr:nvCxnSpPr>
      <xdr:spPr>
        <a:xfrm>
          <a:off x="14782800" y="9827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54610</xdr:rowOff>
    </xdr:to>
    <xdr:cxnSp macro="">
      <xdr:nvCxnSpPr>
        <xdr:cNvPr id="259" name="直線コネクタ 258"/>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31750</xdr:rowOff>
    </xdr:to>
    <xdr:cxnSp macro="">
      <xdr:nvCxnSpPr>
        <xdr:cNvPr id="262" name="直線コネクタ 261"/>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4" name="楕円 273"/>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5" name="テキスト ボックス 274"/>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6" name="楕円 275"/>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7" name="テキスト ボックス 276"/>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9" name="テキスト ボックス 27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類似団体平均を下回る水準で推移している。今後も支出にあっては、実施内容や事業効果を検証し、必要な事業の見直しを行う等、適正な執行に努める。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11067</xdr:rowOff>
    </xdr:from>
    <xdr:to>
      <xdr:col>82</xdr:col>
      <xdr:colOff>107950</xdr:colOff>
      <xdr:row>37</xdr:row>
      <xdr:rowOff>30661</xdr:rowOff>
    </xdr:to>
    <xdr:cxnSp macro="">
      <xdr:nvCxnSpPr>
        <xdr:cNvPr id="315" name="直線コネクタ 314"/>
        <xdr:cNvCxnSpPr/>
      </xdr:nvCxnSpPr>
      <xdr:spPr>
        <a:xfrm flipV="1">
          <a:off x="15671800" y="63547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30661</xdr:rowOff>
    </xdr:from>
    <xdr:to>
      <xdr:col>78</xdr:col>
      <xdr:colOff>69850</xdr:colOff>
      <xdr:row>37</xdr:row>
      <xdr:rowOff>30661</xdr:rowOff>
    </xdr:to>
    <xdr:cxnSp macro="">
      <xdr:nvCxnSpPr>
        <xdr:cNvPr id="318" name="直線コネクタ 317"/>
        <xdr:cNvCxnSpPr/>
      </xdr:nvCxnSpPr>
      <xdr:spPr>
        <a:xfrm>
          <a:off x="14782800" y="6374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30661</xdr:rowOff>
    </xdr:from>
    <xdr:to>
      <xdr:col>73</xdr:col>
      <xdr:colOff>180975</xdr:colOff>
      <xdr:row>37</xdr:row>
      <xdr:rowOff>76381</xdr:rowOff>
    </xdr:to>
    <xdr:cxnSp macro="">
      <xdr:nvCxnSpPr>
        <xdr:cNvPr id="321" name="直線コネクタ 320"/>
        <xdr:cNvCxnSpPr/>
      </xdr:nvCxnSpPr>
      <xdr:spPr>
        <a:xfrm flipV="1">
          <a:off x="13893800" y="63743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76381</xdr:rowOff>
    </xdr:to>
    <xdr:cxnSp macro="">
      <xdr:nvCxnSpPr>
        <xdr:cNvPr id="324" name="直線コネクタ 323"/>
        <xdr:cNvCxnSpPr/>
      </xdr:nvCxnSpPr>
      <xdr:spPr>
        <a:xfrm>
          <a:off x="13004800" y="6380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131717</xdr:rowOff>
    </xdr:from>
    <xdr:to>
      <xdr:col>82</xdr:col>
      <xdr:colOff>158750</xdr:colOff>
      <xdr:row>37</xdr:row>
      <xdr:rowOff>61867</xdr:rowOff>
    </xdr:to>
    <xdr:sp macro="" textlink="">
      <xdr:nvSpPr>
        <xdr:cNvPr id="334" name="楕円 333"/>
        <xdr:cNvSpPr/>
      </xdr:nvSpPr>
      <xdr:spPr>
        <a:xfrm>
          <a:off x="16459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148244</xdr:rowOff>
    </xdr:from>
    <xdr:ext cx="762000" cy="259045"/>
    <xdr:sp macro="" textlink="">
      <xdr:nvSpPr>
        <xdr:cNvPr id="335" name="補助費等該当値テキスト"/>
        <xdr:cNvSpPr txBox="1"/>
      </xdr:nvSpPr>
      <xdr:spPr>
        <a:xfrm>
          <a:off x="16598900" y="61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151311</xdr:rowOff>
    </xdr:from>
    <xdr:to>
      <xdr:col>78</xdr:col>
      <xdr:colOff>120650</xdr:colOff>
      <xdr:row>37</xdr:row>
      <xdr:rowOff>81461</xdr:rowOff>
    </xdr:to>
    <xdr:sp macro="" textlink="">
      <xdr:nvSpPr>
        <xdr:cNvPr id="336" name="楕円 335"/>
        <xdr:cNvSpPr/>
      </xdr:nvSpPr>
      <xdr:spPr>
        <a:xfrm>
          <a:off x="15621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91638</xdr:rowOff>
    </xdr:from>
    <xdr:ext cx="736600" cy="259045"/>
    <xdr:sp macro="" textlink="">
      <xdr:nvSpPr>
        <xdr:cNvPr id="337" name="テキスト ボックス 336"/>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151311</xdr:rowOff>
    </xdr:from>
    <xdr:to>
      <xdr:col>74</xdr:col>
      <xdr:colOff>31750</xdr:colOff>
      <xdr:row>37</xdr:row>
      <xdr:rowOff>81461</xdr:rowOff>
    </xdr:to>
    <xdr:sp macro="" textlink="">
      <xdr:nvSpPr>
        <xdr:cNvPr id="338" name="楕円 337"/>
        <xdr:cNvSpPr/>
      </xdr:nvSpPr>
      <xdr:spPr>
        <a:xfrm>
          <a:off x="14732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91638</xdr:rowOff>
    </xdr:from>
    <xdr:ext cx="762000" cy="259045"/>
    <xdr:sp macro="" textlink="">
      <xdr:nvSpPr>
        <xdr:cNvPr id="339" name="テキスト ボックス 338"/>
        <xdr:cNvSpPr txBox="1"/>
      </xdr:nvSpPr>
      <xdr:spPr>
        <a:xfrm>
          <a:off x="14401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25581</xdr:rowOff>
    </xdr:from>
    <xdr:to>
      <xdr:col>69</xdr:col>
      <xdr:colOff>142875</xdr:colOff>
      <xdr:row>37</xdr:row>
      <xdr:rowOff>127181</xdr:rowOff>
    </xdr:to>
    <xdr:sp macro="" textlink="">
      <xdr:nvSpPr>
        <xdr:cNvPr id="340" name="楕円 339"/>
        <xdr:cNvSpPr/>
      </xdr:nvSpPr>
      <xdr:spPr>
        <a:xfrm>
          <a:off x="13843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137358</xdr:rowOff>
    </xdr:from>
    <xdr:ext cx="762000" cy="259045"/>
    <xdr:sp macro="" textlink="">
      <xdr:nvSpPr>
        <xdr:cNvPr id="341" name="テキスト ボックス 340"/>
        <xdr:cNvSpPr txBox="1"/>
      </xdr:nvSpPr>
      <xdr:spPr>
        <a:xfrm>
          <a:off x="13512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42" name="楕円 341"/>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98170</xdr:rowOff>
    </xdr:from>
    <xdr:ext cx="762000" cy="259045"/>
    <xdr:sp macro="" textlink="">
      <xdr:nvSpPr>
        <xdr:cNvPr id="343" name="テキスト ボックス 342"/>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年度に地域総合整備資金貸付に係る一括償還を行ったこと、また同年度で総合保健福祉センター建設に係る償還が終了したこと等により、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年度償還額が大きく減少し、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101854</xdr:rowOff>
    </xdr:to>
    <xdr:cxnSp macro="">
      <xdr:nvCxnSpPr>
        <xdr:cNvPr id="373" name="直線コネクタ 372"/>
        <xdr:cNvCxnSpPr/>
      </xdr:nvCxnSpPr>
      <xdr:spPr>
        <a:xfrm flipV="1">
          <a:off x="3987800" y="132486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101854</xdr:rowOff>
    </xdr:to>
    <xdr:cxnSp macro="">
      <xdr:nvCxnSpPr>
        <xdr:cNvPr id="376" name="直線コネクタ 375"/>
        <xdr:cNvCxnSpPr/>
      </xdr:nvCxnSpPr>
      <xdr:spPr>
        <a:xfrm>
          <a:off x="3098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120142</xdr:rowOff>
    </xdr:to>
    <xdr:cxnSp macro="">
      <xdr:nvCxnSpPr>
        <xdr:cNvPr id="379" name="直線コネクタ 378"/>
        <xdr:cNvCxnSpPr/>
      </xdr:nvCxnSpPr>
      <xdr:spPr>
        <a:xfrm flipV="1">
          <a:off x="2209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82" name="直線コネクタ 381"/>
        <xdr:cNvCxnSpPr/>
      </xdr:nvCxnSpPr>
      <xdr:spPr>
        <a:xfrm>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2" name="楕円 39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4" name="楕円 393"/>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95" name="テキスト ボックス 39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6" name="楕円 395"/>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7" name="テキスト ボックス 39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8" name="楕円 39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9" name="テキスト ボックス 39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400" name="楕円 399"/>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401" name="テキスト ボックス 400"/>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類似団体平均並みの水準で推移している。概ね全ての項目で平均を下回っているが、他会計繰出金が他団体に比べ著しく大きく平均値を引き上げる要因となっている。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40132</xdr:rowOff>
    </xdr:to>
    <xdr:cxnSp macro="">
      <xdr:nvCxnSpPr>
        <xdr:cNvPr id="432" name="直線コネクタ 431"/>
        <xdr:cNvCxnSpPr/>
      </xdr:nvCxnSpPr>
      <xdr:spPr>
        <a:xfrm flipV="1">
          <a:off x="15671800" y="13010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40132</xdr:rowOff>
    </xdr:to>
    <xdr:cxnSp macro="">
      <xdr:nvCxnSpPr>
        <xdr:cNvPr id="435" name="直線コネクタ 434"/>
        <xdr:cNvCxnSpPr/>
      </xdr:nvCxnSpPr>
      <xdr:spPr>
        <a:xfrm>
          <a:off x="14782800" y="12983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40132</xdr:rowOff>
    </xdr:to>
    <xdr:cxnSp macro="">
      <xdr:nvCxnSpPr>
        <xdr:cNvPr id="438" name="直線コネクタ 437"/>
        <xdr:cNvCxnSpPr/>
      </xdr:nvCxnSpPr>
      <xdr:spPr>
        <a:xfrm flipV="1">
          <a:off x="13893800" y="12983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40132</xdr:rowOff>
    </xdr:to>
    <xdr:cxnSp macro="">
      <xdr:nvCxnSpPr>
        <xdr:cNvPr id="441" name="直線コネクタ 440"/>
        <xdr:cNvCxnSpPr/>
      </xdr:nvCxnSpPr>
      <xdr:spPr>
        <a:xfrm>
          <a:off x="13004800" y="129651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3" name="テキスト ボックス 44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1" name="楕円 450"/>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2"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3" name="楕円 452"/>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75709</xdr:rowOff>
    </xdr:from>
    <xdr:ext cx="736600" cy="259045"/>
    <xdr:sp macro="" textlink="">
      <xdr:nvSpPr>
        <xdr:cNvPr id="454" name="テキスト ボックス 453"/>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5" name="楕円 454"/>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6" name="テキスト ボックス 455"/>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7" name="楕円 456"/>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8" name="テキスト ボックス 457"/>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9" name="楕円 458"/>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60" name="テキスト ボックス 459"/>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88824</xdr:rowOff>
    </xdr:from>
    <xdr:to>
      <xdr:col>29</xdr:col>
      <xdr:colOff>127000</xdr:colOff>
      <xdr:row>18</xdr:row>
      <xdr:rowOff>107737</xdr:rowOff>
    </xdr:to>
    <xdr:cxnSp macro="">
      <xdr:nvCxnSpPr>
        <xdr:cNvPr id="50" name="直線コネクタ 49"/>
        <xdr:cNvCxnSpPr/>
      </xdr:nvCxnSpPr>
      <xdr:spPr bwMode="auto">
        <a:xfrm flipV="1">
          <a:off x="5003800" y="3222549"/>
          <a:ext cx="647700" cy="1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96703</xdr:rowOff>
    </xdr:from>
    <xdr:to>
      <xdr:col>26</xdr:col>
      <xdr:colOff>50800</xdr:colOff>
      <xdr:row>18</xdr:row>
      <xdr:rowOff>107737</xdr:rowOff>
    </xdr:to>
    <xdr:cxnSp macro="">
      <xdr:nvCxnSpPr>
        <xdr:cNvPr id="53" name="直線コネクタ 52"/>
        <xdr:cNvCxnSpPr/>
      </xdr:nvCxnSpPr>
      <xdr:spPr bwMode="auto">
        <a:xfrm>
          <a:off x="4305300" y="3230428"/>
          <a:ext cx="698500" cy="1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96703</xdr:rowOff>
    </xdr:from>
    <xdr:to>
      <xdr:col>22</xdr:col>
      <xdr:colOff>114300</xdr:colOff>
      <xdr:row>18</xdr:row>
      <xdr:rowOff>99210</xdr:rowOff>
    </xdr:to>
    <xdr:cxnSp macro="">
      <xdr:nvCxnSpPr>
        <xdr:cNvPr id="56" name="直線コネクタ 55"/>
        <xdr:cNvCxnSpPr/>
      </xdr:nvCxnSpPr>
      <xdr:spPr bwMode="auto">
        <a:xfrm flipV="1">
          <a:off x="3606800" y="3230428"/>
          <a:ext cx="6985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99210</xdr:rowOff>
    </xdr:from>
    <xdr:to>
      <xdr:col>18</xdr:col>
      <xdr:colOff>177800</xdr:colOff>
      <xdr:row>18</xdr:row>
      <xdr:rowOff>136075</xdr:rowOff>
    </xdr:to>
    <xdr:cxnSp macro="">
      <xdr:nvCxnSpPr>
        <xdr:cNvPr id="59" name="直線コネクタ 58"/>
        <xdr:cNvCxnSpPr/>
      </xdr:nvCxnSpPr>
      <xdr:spPr bwMode="auto">
        <a:xfrm flipV="1">
          <a:off x="2908300" y="3232935"/>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38024</xdr:rowOff>
    </xdr:from>
    <xdr:to>
      <xdr:col>29</xdr:col>
      <xdr:colOff>177800</xdr:colOff>
      <xdr:row>18</xdr:row>
      <xdr:rowOff>139624</xdr:rowOff>
    </xdr:to>
    <xdr:sp macro="" textlink="">
      <xdr:nvSpPr>
        <xdr:cNvPr id="69" name="楕円 68"/>
        <xdr:cNvSpPr/>
      </xdr:nvSpPr>
      <xdr:spPr bwMode="auto">
        <a:xfrm>
          <a:off x="5600700" y="317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10101</xdr:rowOff>
    </xdr:from>
    <xdr:ext cx="762000" cy="259045"/>
    <xdr:sp macro="" textlink="">
      <xdr:nvSpPr>
        <xdr:cNvPr id="70" name="人口1人当たり決算額の推移該当値テキスト130"/>
        <xdr:cNvSpPr txBox="1"/>
      </xdr:nvSpPr>
      <xdr:spPr>
        <a:xfrm>
          <a:off x="5740400" y="3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56937</xdr:rowOff>
    </xdr:from>
    <xdr:to>
      <xdr:col>26</xdr:col>
      <xdr:colOff>101600</xdr:colOff>
      <xdr:row>18</xdr:row>
      <xdr:rowOff>158537</xdr:rowOff>
    </xdr:to>
    <xdr:sp macro="" textlink="">
      <xdr:nvSpPr>
        <xdr:cNvPr id="71" name="楕円 70"/>
        <xdr:cNvSpPr/>
      </xdr:nvSpPr>
      <xdr:spPr bwMode="auto">
        <a:xfrm>
          <a:off x="4953000" y="319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143313</xdr:rowOff>
    </xdr:from>
    <xdr:ext cx="736600" cy="259045"/>
    <xdr:sp macro="" textlink="">
      <xdr:nvSpPr>
        <xdr:cNvPr id="72" name="テキスト ボックス 71"/>
        <xdr:cNvSpPr txBox="1"/>
      </xdr:nvSpPr>
      <xdr:spPr>
        <a:xfrm>
          <a:off x="4622800" y="327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45903</xdr:rowOff>
    </xdr:from>
    <xdr:to>
      <xdr:col>22</xdr:col>
      <xdr:colOff>165100</xdr:colOff>
      <xdr:row>18</xdr:row>
      <xdr:rowOff>147503</xdr:rowOff>
    </xdr:to>
    <xdr:sp macro="" textlink="">
      <xdr:nvSpPr>
        <xdr:cNvPr id="73" name="楕円 72"/>
        <xdr:cNvSpPr/>
      </xdr:nvSpPr>
      <xdr:spPr bwMode="auto">
        <a:xfrm>
          <a:off x="4254500" y="317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132280</xdr:rowOff>
    </xdr:from>
    <xdr:ext cx="762000" cy="259045"/>
    <xdr:sp macro="" textlink="">
      <xdr:nvSpPr>
        <xdr:cNvPr id="74" name="テキスト ボックス 73"/>
        <xdr:cNvSpPr txBox="1"/>
      </xdr:nvSpPr>
      <xdr:spPr>
        <a:xfrm>
          <a:off x="3924300" y="326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48410</xdr:rowOff>
    </xdr:from>
    <xdr:to>
      <xdr:col>19</xdr:col>
      <xdr:colOff>38100</xdr:colOff>
      <xdr:row>18</xdr:row>
      <xdr:rowOff>150010</xdr:rowOff>
    </xdr:to>
    <xdr:sp macro="" textlink="">
      <xdr:nvSpPr>
        <xdr:cNvPr id="75" name="楕円 74"/>
        <xdr:cNvSpPr/>
      </xdr:nvSpPr>
      <xdr:spPr bwMode="auto">
        <a:xfrm>
          <a:off x="3556000" y="318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134787</xdr:rowOff>
    </xdr:from>
    <xdr:ext cx="762000" cy="259045"/>
    <xdr:sp macro="" textlink="">
      <xdr:nvSpPr>
        <xdr:cNvPr id="76" name="テキスト ボックス 75"/>
        <xdr:cNvSpPr txBox="1"/>
      </xdr:nvSpPr>
      <xdr:spPr>
        <a:xfrm>
          <a:off x="3225800" y="32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85275</xdr:rowOff>
    </xdr:from>
    <xdr:to>
      <xdr:col>15</xdr:col>
      <xdr:colOff>101600</xdr:colOff>
      <xdr:row>19</xdr:row>
      <xdr:rowOff>15425</xdr:rowOff>
    </xdr:to>
    <xdr:sp macro="" textlink="">
      <xdr:nvSpPr>
        <xdr:cNvPr id="77" name="楕円 76"/>
        <xdr:cNvSpPr/>
      </xdr:nvSpPr>
      <xdr:spPr bwMode="auto">
        <a:xfrm>
          <a:off x="2857500" y="321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202</xdr:rowOff>
    </xdr:from>
    <xdr:ext cx="762000" cy="259045"/>
    <xdr:sp macro="" textlink="">
      <xdr:nvSpPr>
        <xdr:cNvPr id="78" name="テキスト ボックス 77"/>
        <xdr:cNvSpPr txBox="1"/>
      </xdr:nvSpPr>
      <xdr:spPr>
        <a:xfrm>
          <a:off x="2527300" y="33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206415</xdr:rowOff>
    </xdr:from>
    <xdr:to>
      <xdr:col>29</xdr:col>
      <xdr:colOff>127000</xdr:colOff>
      <xdr:row>35</xdr:row>
      <xdr:rowOff>279064</xdr:rowOff>
    </xdr:to>
    <xdr:cxnSp macro="">
      <xdr:nvCxnSpPr>
        <xdr:cNvPr id="110" name="直線コネクタ 109"/>
        <xdr:cNvCxnSpPr/>
      </xdr:nvCxnSpPr>
      <xdr:spPr bwMode="auto">
        <a:xfrm>
          <a:off x="5003800" y="6816765"/>
          <a:ext cx="6477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206415</xdr:rowOff>
    </xdr:from>
    <xdr:to>
      <xdr:col>26</xdr:col>
      <xdr:colOff>50800</xdr:colOff>
      <xdr:row>35</xdr:row>
      <xdr:rowOff>227858</xdr:rowOff>
    </xdr:to>
    <xdr:cxnSp macro="">
      <xdr:nvCxnSpPr>
        <xdr:cNvPr id="113" name="直線コネクタ 112"/>
        <xdr:cNvCxnSpPr/>
      </xdr:nvCxnSpPr>
      <xdr:spPr bwMode="auto">
        <a:xfrm flipV="1">
          <a:off x="4305300" y="6816765"/>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210302</xdr:rowOff>
    </xdr:from>
    <xdr:to>
      <xdr:col>22</xdr:col>
      <xdr:colOff>114300</xdr:colOff>
      <xdr:row>35</xdr:row>
      <xdr:rowOff>227858</xdr:rowOff>
    </xdr:to>
    <xdr:cxnSp macro="">
      <xdr:nvCxnSpPr>
        <xdr:cNvPr id="116" name="直線コネクタ 115"/>
        <xdr:cNvCxnSpPr/>
      </xdr:nvCxnSpPr>
      <xdr:spPr bwMode="auto">
        <a:xfrm>
          <a:off x="3606800" y="6820652"/>
          <a:ext cx="6985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202758</xdr:rowOff>
    </xdr:from>
    <xdr:to>
      <xdr:col>18</xdr:col>
      <xdr:colOff>177800</xdr:colOff>
      <xdr:row>35</xdr:row>
      <xdr:rowOff>210302</xdr:rowOff>
    </xdr:to>
    <xdr:cxnSp macro="">
      <xdr:nvCxnSpPr>
        <xdr:cNvPr id="119" name="直線コネクタ 118"/>
        <xdr:cNvCxnSpPr/>
      </xdr:nvCxnSpPr>
      <xdr:spPr bwMode="auto">
        <a:xfrm>
          <a:off x="2908300" y="6813108"/>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228264</xdr:rowOff>
    </xdr:from>
    <xdr:to>
      <xdr:col>29</xdr:col>
      <xdr:colOff>177800</xdr:colOff>
      <xdr:row>35</xdr:row>
      <xdr:rowOff>329864</xdr:rowOff>
    </xdr:to>
    <xdr:sp macro="" textlink="">
      <xdr:nvSpPr>
        <xdr:cNvPr id="129" name="楕円 128"/>
        <xdr:cNvSpPr/>
      </xdr:nvSpPr>
      <xdr:spPr bwMode="auto">
        <a:xfrm>
          <a:off x="5600700" y="683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200341</xdr:rowOff>
    </xdr:from>
    <xdr:ext cx="762000" cy="259045"/>
    <xdr:sp macro="" textlink="">
      <xdr:nvSpPr>
        <xdr:cNvPr id="130" name="人口1人当たり決算額の推移該当値テキスト445"/>
        <xdr:cNvSpPr txBox="1"/>
      </xdr:nvSpPr>
      <xdr:spPr>
        <a:xfrm>
          <a:off x="5740400" y="68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155615</xdr:rowOff>
    </xdr:from>
    <xdr:to>
      <xdr:col>26</xdr:col>
      <xdr:colOff>101600</xdr:colOff>
      <xdr:row>35</xdr:row>
      <xdr:rowOff>257215</xdr:rowOff>
    </xdr:to>
    <xdr:sp macro="" textlink="">
      <xdr:nvSpPr>
        <xdr:cNvPr id="131" name="楕円 130"/>
        <xdr:cNvSpPr/>
      </xdr:nvSpPr>
      <xdr:spPr bwMode="auto">
        <a:xfrm>
          <a:off x="4953000" y="676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267392</xdr:rowOff>
    </xdr:from>
    <xdr:ext cx="736600" cy="259045"/>
    <xdr:sp macro="" textlink="">
      <xdr:nvSpPr>
        <xdr:cNvPr id="132" name="テキスト ボックス 131"/>
        <xdr:cNvSpPr txBox="1"/>
      </xdr:nvSpPr>
      <xdr:spPr>
        <a:xfrm>
          <a:off x="4622800" y="653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177058</xdr:rowOff>
    </xdr:from>
    <xdr:to>
      <xdr:col>22</xdr:col>
      <xdr:colOff>165100</xdr:colOff>
      <xdr:row>35</xdr:row>
      <xdr:rowOff>278658</xdr:rowOff>
    </xdr:to>
    <xdr:sp macro="" textlink="">
      <xdr:nvSpPr>
        <xdr:cNvPr id="133" name="楕円 132"/>
        <xdr:cNvSpPr/>
      </xdr:nvSpPr>
      <xdr:spPr bwMode="auto">
        <a:xfrm>
          <a:off x="4254500" y="678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288835</xdr:rowOff>
    </xdr:from>
    <xdr:ext cx="762000" cy="259045"/>
    <xdr:sp macro="" textlink="">
      <xdr:nvSpPr>
        <xdr:cNvPr id="134" name="テキスト ボックス 133"/>
        <xdr:cNvSpPr txBox="1"/>
      </xdr:nvSpPr>
      <xdr:spPr>
        <a:xfrm>
          <a:off x="3924300" y="655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159502</xdr:rowOff>
    </xdr:from>
    <xdr:to>
      <xdr:col>19</xdr:col>
      <xdr:colOff>38100</xdr:colOff>
      <xdr:row>35</xdr:row>
      <xdr:rowOff>261102</xdr:rowOff>
    </xdr:to>
    <xdr:sp macro="" textlink="">
      <xdr:nvSpPr>
        <xdr:cNvPr id="135" name="楕円 134"/>
        <xdr:cNvSpPr/>
      </xdr:nvSpPr>
      <xdr:spPr bwMode="auto">
        <a:xfrm>
          <a:off x="3556000" y="676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271279</xdr:rowOff>
    </xdr:from>
    <xdr:ext cx="762000" cy="259045"/>
    <xdr:sp macro="" textlink="">
      <xdr:nvSpPr>
        <xdr:cNvPr id="136" name="テキスト ボックス 135"/>
        <xdr:cNvSpPr txBox="1"/>
      </xdr:nvSpPr>
      <xdr:spPr>
        <a:xfrm>
          <a:off x="3225800" y="65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37" name="楕円 136"/>
        <xdr:cNvSpPr/>
      </xdr:nvSpPr>
      <xdr:spPr bwMode="auto">
        <a:xfrm>
          <a:off x="2857500" y="676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38" name="テキスト ボックス 137"/>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89856</xdr:rowOff>
    </xdr:from>
    <xdr:to>
      <xdr:col>24</xdr:col>
      <xdr:colOff>63500</xdr:colOff>
      <xdr:row>37</xdr:row>
      <xdr:rowOff>101467</xdr:rowOff>
    </xdr:to>
    <xdr:cxnSp macro="">
      <xdr:nvCxnSpPr>
        <xdr:cNvPr id="65" name="直線コネクタ 64"/>
        <xdr:cNvCxnSpPr/>
      </xdr:nvCxnSpPr>
      <xdr:spPr>
        <a:xfrm flipV="1">
          <a:off x="3797300" y="6433506"/>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94418</xdr:rowOff>
    </xdr:from>
    <xdr:to>
      <xdr:col>19</xdr:col>
      <xdr:colOff>177800</xdr:colOff>
      <xdr:row>37</xdr:row>
      <xdr:rowOff>101467</xdr:rowOff>
    </xdr:to>
    <xdr:cxnSp macro="">
      <xdr:nvCxnSpPr>
        <xdr:cNvPr id="68" name="直線コネクタ 67"/>
        <xdr:cNvCxnSpPr/>
      </xdr:nvCxnSpPr>
      <xdr:spPr>
        <a:xfrm>
          <a:off x="2908300" y="643806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94418</xdr:rowOff>
    </xdr:from>
    <xdr:to>
      <xdr:col>15</xdr:col>
      <xdr:colOff>50800</xdr:colOff>
      <xdr:row>37</xdr:row>
      <xdr:rowOff>98161</xdr:rowOff>
    </xdr:to>
    <xdr:cxnSp macro="">
      <xdr:nvCxnSpPr>
        <xdr:cNvPr id="71" name="直線コネクタ 70"/>
        <xdr:cNvCxnSpPr/>
      </xdr:nvCxnSpPr>
      <xdr:spPr>
        <a:xfrm flipV="1">
          <a:off x="2019300" y="6438068"/>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98161</xdr:rowOff>
    </xdr:from>
    <xdr:to>
      <xdr:col>10</xdr:col>
      <xdr:colOff>114300</xdr:colOff>
      <xdr:row>37</xdr:row>
      <xdr:rowOff>117897</xdr:rowOff>
    </xdr:to>
    <xdr:cxnSp macro="">
      <xdr:nvCxnSpPr>
        <xdr:cNvPr id="74" name="直線コネクタ 73"/>
        <xdr:cNvCxnSpPr/>
      </xdr:nvCxnSpPr>
      <xdr:spPr>
        <a:xfrm flipV="1">
          <a:off x="1130300" y="6441811"/>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153735</xdr:rowOff>
    </xdr:from>
    <xdr:ext cx="534377" cy="259045"/>
    <xdr:sp macro="" textlink="">
      <xdr:nvSpPr>
        <xdr:cNvPr id="76" name="テキスト ボックス 75"/>
        <xdr:cNvSpPr txBox="1"/>
      </xdr:nvSpPr>
      <xdr:spPr>
        <a:xfrm>
          <a:off x="1752111" y="5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xdr:rowOff>
    </xdr:from>
    <xdr:ext cx="534377" cy="259045"/>
    <xdr:sp macro="" textlink="">
      <xdr:nvSpPr>
        <xdr:cNvPr id="78" name="テキスト ボックス 77"/>
        <xdr:cNvSpPr txBox="1"/>
      </xdr:nvSpPr>
      <xdr:spPr>
        <a:xfrm>
          <a:off x="863111" y="6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39056</xdr:rowOff>
    </xdr:from>
    <xdr:to>
      <xdr:col>24</xdr:col>
      <xdr:colOff>114300</xdr:colOff>
      <xdr:row>37</xdr:row>
      <xdr:rowOff>140656</xdr:rowOff>
    </xdr:to>
    <xdr:sp macro="" textlink="">
      <xdr:nvSpPr>
        <xdr:cNvPr id="84" name="楕円 83"/>
        <xdr:cNvSpPr/>
      </xdr:nvSpPr>
      <xdr:spPr>
        <a:xfrm>
          <a:off x="4584700" y="63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17483</xdr:rowOff>
    </xdr:from>
    <xdr:ext cx="534377" cy="259045"/>
    <xdr:sp macro="" textlink="">
      <xdr:nvSpPr>
        <xdr:cNvPr id="85" name="人件費該当値テキスト"/>
        <xdr:cNvSpPr txBox="1"/>
      </xdr:nvSpPr>
      <xdr:spPr>
        <a:xfrm>
          <a:off x="4686300" y="63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50667</xdr:rowOff>
    </xdr:from>
    <xdr:to>
      <xdr:col>20</xdr:col>
      <xdr:colOff>38100</xdr:colOff>
      <xdr:row>37</xdr:row>
      <xdr:rowOff>152267</xdr:rowOff>
    </xdr:to>
    <xdr:sp macro="" textlink="">
      <xdr:nvSpPr>
        <xdr:cNvPr id="86" name="楕円 85"/>
        <xdr:cNvSpPr/>
      </xdr:nvSpPr>
      <xdr:spPr>
        <a:xfrm>
          <a:off x="3746500" y="63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143394</xdr:rowOff>
    </xdr:from>
    <xdr:ext cx="534377" cy="259045"/>
    <xdr:sp macro="" textlink="">
      <xdr:nvSpPr>
        <xdr:cNvPr id="87" name="テキスト ボックス 86"/>
        <xdr:cNvSpPr txBox="1"/>
      </xdr:nvSpPr>
      <xdr:spPr>
        <a:xfrm>
          <a:off x="3530111" y="64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43618</xdr:rowOff>
    </xdr:from>
    <xdr:to>
      <xdr:col>15</xdr:col>
      <xdr:colOff>101600</xdr:colOff>
      <xdr:row>37</xdr:row>
      <xdr:rowOff>145218</xdr:rowOff>
    </xdr:to>
    <xdr:sp macro="" textlink="">
      <xdr:nvSpPr>
        <xdr:cNvPr id="88" name="楕円 87"/>
        <xdr:cNvSpPr/>
      </xdr:nvSpPr>
      <xdr:spPr>
        <a:xfrm>
          <a:off x="2857500" y="63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136345</xdr:rowOff>
    </xdr:from>
    <xdr:ext cx="534377" cy="259045"/>
    <xdr:sp macro="" textlink="">
      <xdr:nvSpPr>
        <xdr:cNvPr id="89" name="テキスト ボックス 88"/>
        <xdr:cNvSpPr txBox="1"/>
      </xdr:nvSpPr>
      <xdr:spPr>
        <a:xfrm>
          <a:off x="2641111" y="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47361</xdr:rowOff>
    </xdr:from>
    <xdr:to>
      <xdr:col>10</xdr:col>
      <xdr:colOff>165100</xdr:colOff>
      <xdr:row>37</xdr:row>
      <xdr:rowOff>148961</xdr:rowOff>
    </xdr:to>
    <xdr:sp macro="" textlink="">
      <xdr:nvSpPr>
        <xdr:cNvPr id="90" name="楕円 89"/>
        <xdr:cNvSpPr/>
      </xdr:nvSpPr>
      <xdr:spPr>
        <a:xfrm>
          <a:off x="1968500" y="63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140088</xdr:rowOff>
    </xdr:from>
    <xdr:ext cx="534377" cy="259045"/>
    <xdr:sp macro="" textlink="">
      <xdr:nvSpPr>
        <xdr:cNvPr id="91" name="テキスト ボックス 90"/>
        <xdr:cNvSpPr txBox="1"/>
      </xdr:nvSpPr>
      <xdr:spPr>
        <a:xfrm>
          <a:off x="1752111" y="64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67097</xdr:rowOff>
    </xdr:from>
    <xdr:to>
      <xdr:col>6</xdr:col>
      <xdr:colOff>38100</xdr:colOff>
      <xdr:row>37</xdr:row>
      <xdr:rowOff>168697</xdr:rowOff>
    </xdr:to>
    <xdr:sp macro="" textlink="">
      <xdr:nvSpPr>
        <xdr:cNvPr id="92" name="楕円 91"/>
        <xdr:cNvSpPr/>
      </xdr:nvSpPr>
      <xdr:spPr>
        <a:xfrm>
          <a:off x="1079500" y="64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159824</xdr:rowOff>
    </xdr:from>
    <xdr:ext cx="534377" cy="259045"/>
    <xdr:sp macro="" textlink="">
      <xdr:nvSpPr>
        <xdr:cNvPr id="93" name="テキスト ボックス 92"/>
        <xdr:cNvSpPr txBox="1"/>
      </xdr:nvSpPr>
      <xdr:spPr>
        <a:xfrm>
          <a:off x="863111" y="65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23015</xdr:rowOff>
    </xdr:from>
    <xdr:to>
      <xdr:col>24</xdr:col>
      <xdr:colOff>63500</xdr:colOff>
      <xdr:row>59</xdr:row>
      <xdr:rowOff>36152</xdr:rowOff>
    </xdr:to>
    <xdr:cxnSp macro="">
      <xdr:nvCxnSpPr>
        <xdr:cNvPr id="123" name="直線コネクタ 122"/>
        <xdr:cNvCxnSpPr/>
      </xdr:nvCxnSpPr>
      <xdr:spPr>
        <a:xfrm flipV="1">
          <a:off x="3797300" y="10138565"/>
          <a:ext cx="8382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26764</xdr:rowOff>
    </xdr:from>
    <xdr:to>
      <xdr:col>19</xdr:col>
      <xdr:colOff>177800</xdr:colOff>
      <xdr:row>59</xdr:row>
      <xdr:rowOff>36152</xdr:rowOff>
    </xdr:to>
    <xdr:cxnSp macro="">
      <xdr:nvCxnSpPr>
        <xdr:cNvPr id="126" name="直線コネクタ 125"/>
        <xdr:cNvCxnSpPr/>
      </xdr:nvCxnSpPr>
      <xdr:spPr>
        <a:xfrm>
          <a:off x="2908300" y="10142314"/>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169212</xdr:rowOff>
    </xdr:from>
    <xdr:to>
      <xdr:col>15</xdr:col>
      <xdr:colOff>50800</xdr:colOff>
      <xdr:row>59</xdr:row>
      <xdr:rowOff>26764</xdr:rowOff>
    </xdr:to>
    <xdr:cxnSp macro="">
      <xdr:nvCxnSpPr>
        <xdr:cNvPr id="129" name="直線コネクタ 128"/>
        <xdr:cNvCxnSpPr/>
      </xdr:nvCxnSpPr>
      <xdr:spPr>
        <a:xfrm>
          <a:off x="2019300" y="10113312"/>
          <a:ext cx="889000" cy="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143144</xdr:rowOff>
    </xdr:from>
    <xdr:to>
      <xdr:col>10</xdr:col>
      <xdr:colOff>114300</xdr:colOff>
      <xdr:row>58</xdr:row>
      <xdr:rowOff>169212</xdr:rowOff>
    </xdr:to>
    <xdr:cxnSp macro="">
      <xdr:nvCxnSpPr>
        <xdr:cNvPr id="132" name="直線コネクタ 131"/>
        <xdr:cNvCxnSpPr/>
      </xdr:nvCxnSpPr>
      <xdr:spPr>
        <a:xfrm>
          <a:off x="1130300" y="10087244"/>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143665</xdr:rowOff>
    </xdr:from>
    <xdr:to>
      <xdr:col>24</xdr:col>
      <xdr:colOff>114300</xdr:colOff>
      <xdr:row>59</xdr:row>
      <xdr:rowOff>73815</xdr:rowOff>
    </xdr:to>
    <xdr:sp macro="" textlink="">
      <xdr:nvSpPr>
        <xdr:cNvPr id="142" name="楕円 141"/>
        <xdr:cNvSpPr/>
      </xdr:nvSpPr>
      <xdr:spPr>
        <a:xfrm>
          <a:off x="4584700" y="10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58592</xdr:rowOff>
    </xdr:from>
    <xdr:ext cx="534377" cy="259045"/>
    <xdr:sp macro="" textlink="">
      <xdr:nvSpPr>
        <xdr:cNvPr id="143" name="物件費該当値テキスト"/>
        <xdr:cNvSpPr txBox="1"/>
      </xdr:nvSpPr>
      <xdr:spPr>
        <a:xfrm>
          <a:off x="4686300" y="100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156802</xdr:rowOff>
    </xdr:from>
    <xdr:to>
      <xdr:col>20</xdr:col>
      <xdr:colOff>38100</xdr:colOff>
      <xdr:row>59</xdr:row>
      <xdr:rowOff>86952</xdr:rowOff>
    </xdr:to>
    <xdr:sp macro="" textlink="">
      <xdr:nvSpPr>
        <xdr:cNvPr id="144" name="楕円 143"/>
        <xdr:cNvSpPr/>
      </xdr:nvSpPr>
      <xdr:spPr>
        <a:xfrm>
          <a:off x="3746500" y="10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78079</xdr:rowOff>
    </xdr:from>
    <xdr:ext cx="534377" cy="259045"/>
    <xdr:sp macro="" textlink="">
      <xdr:nvSpPr>
        <xdr:cNvPr id="145" name="テキスト ボックス 144"/>
        <xdr:cNvSpPr txBox="1"/>
      </xdr:nvSpPr>
      <xdr:spPr>
        <a:xfrm>
          <a:off x="3530111" y="101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147414</xdr:rowOff>
    </xdr:from>
    <xdr:to>
      <xdr:col>15</xdr:col>
      <xdr:colOff>101600</xdr:colOff>
      <xdr:row>59</xdr:row>
      <xdr:rowOff>77564</xdr:rowOff>
    </xdr:to>
    <xdr:sp macro="" textlink="">
      <xdr:nvSpPr>
        <xdr:cNvPr id="146" name="楕円 145"/>
        <xdr:cNvSpPr/>
      </xdr:nvSpPr>
      <xdr:spPr>
        <a:xfrm>
          <a:off x="2857500" y="100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68691</xdr:rowOff>
    </xdr:from>
    <xdr:ext cx="534377" cy="259045"/>
    <xdr:sp macro="" textlink="">
      <xdr:nvSpPr>
        <xdr:cNvPr id="147" name="テキスト ボックス 146"/>
        <xdr:cNvSpPr txBox="1"/>
      </xdr:nvSpPr>
      <xdr:spPr>
        <a:xfrm>
          <a:off x="2641111" y="101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118412</xdr:rowOff>
    </xdr:from>
    <xdr:to>
      <xdr:col>10</xdr:col>
      <xdr:colOff>165100</xdr:colOff>
      <xdr:row>59</xdr:row>
      <xdr:rowOff>48562</xdr:rowOff>
    </xdr:to>
    <xdr:sp macro="" textlink="">
      <xdr:nvSpPr>
        <xdr:cNvPr id="148" name="楕円 147"/>
        <xdr:cNvSpPr/>
      </xdr:nvSpPr>
      <xdr:spPr>
        <a:xfrm>
          <a:off x="1968500" y="100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39689</xdr:rowOff>
    </xdr:from>
    <xdr:ext cx="534377" cy="259045"/>
    <xdr:sp macro="" textlink="">
      <xdr:nvSpPr>
        <xdr:cNvPr id="149" name="テキスト ボックス 148"/>
        <xdr:cNvSpPr txBox="1"/>
      </xdr:nvSpPr>
      <xdr:spPr>
        <a:xfrm>
          <a:off x="1752111" y="101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92344</xdr:rowOff>
    </xdr:from>
    <xdr:to>
      <xdr:col>6</xdr:col>
      <xdr:colOff>38100</xdr:colOff>
      <xdr:row>59</xdr:row>
      <xdr:rowOff>22494</xdr:rowOff>
    </xdr:to>
    <xdr:sp macro="" textlink="">
      <xdr:nvSpPr>
        <xdr:cNvPr id="150" name="楕円 149"/>
        <xdr:cNvSpPr/>
      </xdr:nvSpPr>
      <xdr:spPr>
        <a:xfrm>
          <a:off x="1079500" y="100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13621</xdr:rowOff>
    </xdr:from>
    <xdr:ext cx="534377" cy="259045"/>
    <xdr:sp macro="" textlink="">
      <xdr:nvSpPr>
        <xdr:cNvPr id="151" name="テキスト ボックス 150"/>
        <xdr:cNvSpPr txBox="1"/>
      </xdr:nvSpPr>
      <xdr:spPr>
        <a:xfrm>
          <a:off x="863111" y="101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108153</xdr:rowOff>
    </xdr:from>
    <xdr:to>
      <xdr:col>24</xdr:col>
      <xdr:colOff>63500</xdr:colOff>
      <xdr:row>78</xdr:row>
      <xdr:rowOff>59282</xdr:rowOff>
    </xdr:to>
    <xdr:cxnSp macro="">
      <xdr:nvCxnSpPr>
        <xdr:cNvPr id="182" name="直線コネクタ 181"/>
        <xdr:cNvCxnSpPr/>
      </xdr:nvCxnSpPr>
      <xdr:spPr>
        <a:xfrm flipV="1">
          <a:off x="3797300" y="13309803"/>
          <a:ext cx="838200" cy="1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59282</xdr:rowOff>
    </xdr:from>
    <xdr:to>
      <xdr:col>19</xdr:col>
      <xdr:colOff>177800</xdr:colOff>
      <xdr:row>78</xdr:row>
      <xdr:rowOff>75626</xdr:rowOff>
    </xdr:to>
    <xdr:cxnSp macro="">
      <xdr:nvCxnSpPr>
        <xdr:cNvPr id="185" name="直線コネクタ 184"/>
        <xdr:cNvCxnSpPr/>
      </xdr:nvCxnSpPr>
      <xdr:spPr>
        <a:xfrm flipV="1">
          <a:off x="2908300" y="13432382"/>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75626</xdr:rowOff>
    </xdr:from>
    <xdr:to>
      <xdr:col>15</xdr:col>
      <xdr:colOff>50800</xdr:colOff>
      <xdr:row>78</xdr:row>
      <xdr:rowOff>101132</xdr:rowOff>
    </xdr:to>
    <xdr:cxnSp macro="">
      <xdr:nvCxnSpPr>
        <xdr:cNvPr id="188" name="直線コネクタ 187"/>
        <xdr:cNvCxnSpPr/>
      </xdr:nvCxnSpPr>
      <xdr:spPr>
        <a:xfrm flipV="1">
          <a:off x="2019300" y="13448726"/>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101132</xdr:rowOff>
    </xdr:from>
    <xdr:to>
      <xdr:col>10</xdr:col>
      <xdr:colOff>114300</xdr:colOff>
      <xdr:row>78</xdr:row>
      <xdr:rowOff>123828</xdr:rowOff>
    </xdr:to>
    <xdr:cxnSp macro="">
      <xdr:nvCxnSpPr>
        <xdr:cNvPr id="191" name="直線コネクタ 190"/>
        <xdr:cNvCxnSpPr/>
      </xdr:nvCxnSpPr>
      <xdr:spPr>
        <a:xfrm flipV="1">
          <a:off x="1130300" y="13474232"/>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57353</xdr:rowOff>
    </xdr:from>
    <xdr:to>
      <xdr:col>24</xdr:col>
      <xdr:colOff>114300</xdr:colOff>
      <xdr:row>77</xdr:row>
      <xdr:rowOff>158953</xdr:rowOff>
    </xdr:to>
    <xdr:sp macro="" textlink="">
      <xdr:nvSpPr>
        <xdr:cNvPr id="201" name="楕円 200"/>
        <xdr:cNvSpPr/>
      </xdr:nvSpPr>
      <xdr:spPr>
        <a:xfrm>
          <a:off x="45847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80230</xdr:rowOff>
    </xdr:from>
    <xdr:ext cx="534377" cy="259045"/>
    <xdr:sp macro="" textlink="">
      <xdr:nvSpPr>
        <xdr:cNvPr id="202" name="維持補修費該当値テキスト"/>
        <xdr:cNvSpPr txBox="1"/>
      </xdr:nvSpPr>
      <xdr:spPr>
        <a:xfrm>
          <a:off x="4686300" y="131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8482</xdr:rowOff>
    </xdr:from>
    <xdr:to>
      <xdr:col>20</xdr:col>
      <xdr:colOff>38100</xdr:colOff>
      <xdr:row>78</xdr:row>
      <xdr:rowOff>110082</xdr:rowOff>
    </xdr:to>
    <xdr:sp macro="" textlink="">
      <xdr:nvSpPr>
        <xdr:cNvPr id="203" name="楕円 202"/>
        <xdr:cNvSpPr/>
      </xdr:nvSpPr>
      <xdr:spPr>
        <a:xfrm>
          <a:off x="3746500" y="133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126609</xdr:rowOff>
    </xdr:from>
    <xdr:ext cx="534377" cy="259045"/>
    <xdr:sp macro="" textlink="">
      <xdr:nvSpPr>
        <xdr:cNvPr id="204" name="テキスト ボックス 203"/>
        <xdr:cNvSpPr txBox="1"/>
      </xdr:nvSpPr>
      <xdr:spPr>
        <a:xfrm>
          <a:off x="3530111" y="131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24826</xdr:rowOff>
    </xdr:from>
    <xdr:to>
      <xdr:col>15</xdr:col>
      <xdr:colOff>101600</xdr:colOff>
      <xdr:row>78</xdr:row>
      <xdr:rowOff>126426</xdr:rowOff>
    </xdr:to>
    <xdr:sp macro="" textlink="">
      <xdr:nvSpPr>
        <xdr:cNvPr id="205" name="楕円 204"/>
        <xdr:cNvSpPr/>
      </xdr:nvSpPr>
      <xdr:spPr>
        <a:xfrm>
          <a:off x="2857500" y="133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142953</xdr:rowOff>
    </xdr:from>
    <xdr:ext cx="534377" cy="259045"/>
    <xdr:sp macro="" textlink="">
      <xdr:nvSpPr>
        <xdr:cNvPr id="206" name="テキスト ボックス 205"/>
        <xdr:cNvSpPr txBox="1"/>
      </xdr:nvSpPr>
      <xdr:spPr>
        <a:xfrm>
          <a:off x="2641111" y="13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50332</xdr:rowOff>
    </xdr:from>
    <xdr:to>
      <xdr:col>10</xdr:col>
      <xdr:colOff>165100</xdr:colOff>
      <xdr:row>78</xdr:row>
      <xdr:rowOff>151932</xdr:rowOff>
    </xdr:to>
    <xdr:sp macro="" textlink="">
      <xdr:nvSpPr>
        <xdr:cNvPr id="207" name="楕円 206"/>
        <xdr:cNvSpPr/>
      </xdr:nvSpPr>
      <xdr:spPr>
        <a:xfrm>
          <a:off x="1968500" y="13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168459</xdr:rowOff>
    </xdr:from>
    <xdr:ext cx="534377" cy="259045"/>
    <xdr:sp macro="" textlink="">
      <xdr:nvSpPr>
        <xdr:cNvPr id="208" name="テキスト ボックス 207"/>
        <xdr:cNvSpPr txBox="1"/>
      </xdr:nvSpPr>
      <xdr:spPr>
        <a:xfrm>
          <a:off x="1752111" y="131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73028</xdr:rowOff>
    </xdr:from>
    <xdr:to>
      <xdr:col>6</xdr:col>
      <xdr:colOff>38100</xdr:colOff>
      <xdr:row>79</xdr:row>
      <xdr:rowOff>3178</xdr:rowOff>
    </xdr:to>
    <xdr:sp macro="" textlink="">
      <xdr:nvSpPr>
        <xdr:cNvPr id="209" name="楕円 208"/>
        <xdr:cNvSpPr/>
      </xdr:nvSpPr>
      <xdr:spPr>
        <a:xfrm>
          <a:off x="10795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19705</xdr:rowOff>
    </xdr:from>
    <xdr:ext cx="469744" cy="259045"/>
    <xdr:sp macro="" textlink="">
      <xdr:nvSpPr>
        <xdr:cNvPr id="210" name="テキスト ボックス 209"/>
        <xdr:cNvSpPr txBox="1"/>
      </xdr:nvSpPr>
      <xdr:spPr>
        <a:xfrm>
          <a:off x="895428" y="132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164388</xdr:rowOff>
    </xdr:from>
    <xdr:to>
      <xdr:col>24</xdr:col>
      <xdr:colOff>63500</xdr:colOff>
      <xdr:row>99</xdr:row>
      <xdr:rowOff>1436</xdr:rowOff>
    </xdr:to>
    <xdr:cxnSp macro="">
      <xdr:nvCxnSpPr>
        <xdr:cNvPr id="240" name="直線コネクタ 239"/>
        <xdr:cNvCxnSpPr/>
      </xdr:nvCxnSpPr>
      <xdr:spPr>
        <a:xfrm>
          <a:off x="3797300" y="16966488"/>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164388</xdr:rowOff>
    </xdr:from>
    <xdr:to>
      <xdr:col>19</xdr:col>
      <xdr:colOff>177800</xdr:colOff>
      <xdr:row>99</xdr:row>
      <xdr:rowOff>39230</xdr:rowOff>
    </xdr:to>
    <xdr:cxnSp macro="">
      <xdr:nvCxnSpPr>
        <xdr:cNvPr id="243" name="直線コネクタ 242"/>
        <xdr:cNvCxnSpPr/>
      </xdr:nvCxnSpPr>
      <xdr:spPr>
        <a:xfrm flipV="1">
          <a:off x="2908300" y="16966488"/>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34697</xdr:rowOff>
    </xdr:from>
    <xdr:to>
      <xdr:col>15</xdr:col>
      <xdr:colOff>50800</xdr:colOff>
      <xdr:row>99</xdr:row>
      <xdr:rowOff>39230</xdr:rowOff>
    </xdr:to>
    <xdr:cxnSp macro="">
      <xdr:nvCxnSpPr>
        <xdr:cNvPr id="246" name="直線コネクタ 245"/>
        <xdr:cNvCxnSpPr/>
      </xdr:nvCxnSpPr>
      <xdr:spPr>
        <a:xfrm>
          <a:off x="2019300" y="1700824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34697</xdr:rowOff>
    </xdr:from>
    <xdr:to>
      <xdr:col>10</xdr:col>
      <xdr:colOff>114300</xdr:colOff>
      <xdr:row>99</xdr:row>
      <xdr:rowOff>126575</xdr:rowOff>
    </xdr:to>
    <xdr:cxnSp macro="">
      <xdr:nvCxnSpPr>
        <xdr:cNvPr id="249" name="直線コネクタ 248"/>
        <xdr:cNvCxnSpPr/>
      </xdr:nvCxnSpPr>
      <xdr:spPr>
        <a:xfrm flipV="1">
          <a:off x="1130300" y="17008247"/>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122086</xdr:rowOff>
    </xdr:from>
    <xdr:to>
      <xdr:col>24</xdr:col>
      <xdr:colOff>114300</xdr:colOff>
      <xdr:row>99</xdr:row>
      <xdr:rowOff>52236</xdr:rowOff>
    </xdr:to>
    <xdr:sp macro="" textlink="">
      <xdr:nvSpPr>
        <xdr:cNvPr id="259" name="楕円 258"/>
        <xdr:cNvSpPr/>
      </xdr:nvSpPr>
      <xdr:spPr>
        <a:xfrm>
          <a:off x="4584700" y="16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37013</xdr:rowOff>
    </xdr:from>
    <xdr:ext cx="534377" cy="259045"/>
    <xdr:sp macro="" textlink="">
      <xdr:nvSpPr>
        <xdr:cNvPr id="260" name="扶助費該当値テキスト"/>
        <xdr:cNvSpPr txBox="1"/>
      </xdr:nvSpPr>
      <xdr:spPr>
        <a:xfrm>
          <a:off x="4686300" y="1683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113588</xdr:rowOff>
    </xdr:from>
    <xdr:to>
      <xdr:col>20</xdr:col>
      <xdr:colOff>38100</xdr:colOff>
      <xdr:row>99</xdr:row>
      <xdr:rowOff>43738</xdr:rowOff>
    </xdr:to>
    <xdr:sp macro="" textlink="">
      <xdr:nvSpPr>
        <xdr:cNvPr id="261" name="楕円 260"/>
        <xdr:cNvSpPr/>
      </xdr:nvSpPr>
      <xdr:spPr>
        <a:xfrm>
          <a:off x="3746500" y="169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34865</xdr:rowOff>
    </xdr:from>
    <xdr:ext cx="534377" cy="259045"/>
    <xdr:sp macro="" textlink="">
      <xdr:nvSpPr>
        <xdr:cNvPr id="262" name="テキスト ボックス 261"/>
        <xdr:cNvSpPr txBox="1"/>
      </xdr:nvSpPr>
      <xdr:spPr>
        <a:xfrm>
          <a:off x="3530111" y="170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159880</xdr:rowOff>
    </xdr:from>
    <xdr:to>
      <xdr:col>15</xdr:col>
      <xdr:colOff>101600</xdr:colOff>
      <xdr:row>99</xdr:row>
      <xdr:rowOff>90030</xdr:rowOff>
    </xdr:to>
    <xdr:sp macro="" textlink="">
      <xdr:nvSpPr>
        <xdr:cNvPr id="263" name="楕円 262"/>
        <xdr:cNvSpPr/>
      </xdr:nvSpPr>
      <xdr:spPr>
        <a:xfrm>
          <a:off x="2857500" y="169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81157</xdr:rowOff>
    </xdr:from>
    <xdr:ext cx="534377" cy="259045"/>
    <xdr:sp macro="" textlink="">
      <xdr:nvSpPr>
        <xdr:cNvPr id="264" name="テキスト ボックス 263"/>
        <xdr:cNvSpPr txBox="1"/>
      </xdr:nvSpPr>
      <xdr:spPr>
        <a:xfrm>
          <a:off x="2641111" y="170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155347</xdr:rowOff>
    </xdr:from>
    <xdr:to>
      <xdr:col>10</xdr:col>
      <xdr:colOff>165100</xdr:colOff>
      <xdr:row>99</xdr:row>
      <xdr:rowOff>85497</xdr:rowOff>
    </xdr:to>
    <xdr:sp macro="" textlink="">
      <xdr:nvSpPr>
        <xdr:cNvPr id="265" name="楕円 264"/>
        <xdr:cNvSpPr/>
      </xdr:nvSpPr>
      <xdr:spPr>
        <a:xfrm>
          <a:off x="1968500" y="169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76624</xdr:rowOff>
    </xdr:from>
    <xdr:ext cx="534377" cy="259045"/>
    <xdr:sp macro="" textlink="">
      <xdr:nvSpPr>
        <xdr:cNvPr id="266" name="テキスト ボックス 265"/>
        <xdr:cNvSpPr txBox="1"/>
      </xdr:nvSpPr>
      <xdr:spPr>
        <a:xfrm>
          <a:off x="1752111" y="170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75775</xdr:rowOff>
    </xdr:from>
    <xdr:to>
      <xdr:col>6</xdr:col>
      <xdr:colOff>38100</xdr:colOff>
      <xdr:row>100</xdr:row>
      <xdr:rowOff>5925</xdr:rowOff>
    </xdr:to>
    <xdr:sp macro="" textlink="">
      <xdr:nvSpPr>
        <xdr:cNvPr id="267" name="楕円 266"/>
        <xdr:cNvSpPr/>
      </xdr:nvSpPr>
      <xdr:spPr>
        <a:xfrm>
          <a:off x="1079500" y="170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168502</xdr:rowOff>
    </xdr:from>
    <xdr:ext cx="534377" cy="259045"/>
    <xdr:sp macro="" textlink="">
      <xdr:nvSpPr>
        <xdr:cNvPr id="268" name="テキスト ボックス 267"/>
        <xdr:cNvSpPr txBox="1"/>
      </xdr:nvSpPr>
      <xdr:spPr>
        <a:xfrm>
          <a:off x="863111" y="171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70123</xdr:rowOff>
    </xdr:from>
    <xdr:to>
      <xdr:col>55</xdr:col>
      <xdr:colOff>0</xdr:colOff>
      <xdr:row>37</xdr:row>
      <xdr:rowOff>108606</xdr:rowOff>
    </xdr:to>
    <xdr:cxnSp macro="">
      <xdr:nvCxnSpPr>
        <xdr:cNvPr id="295" name="直線コネクタ 294"/>
        <xdr:cNvCxnSpPr/>
      </xdr:nvCxnSpPr>
      <xdr:spPr>
        <a:xfrm flipV="1">
          <a:off x="9639300" y="6413773"/>
          <a:ext cx="8382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108606</xdr:rowOff>
    </xdr:from>
    <xdr:to>
      <xdr:col>50</xdr:col>
      <xdr:colOff>114300</xdr:colOff>
      <xdr:row>37</xdr:row>
      <xdr:rowOff>112986</xdr:rowOff>
    </xdr:to>
    <xdr:cxnSp macro="">
      <xdr:nvCxnSpPr>
        <xdr:cNvPr id="298" name="直線コネクタ 297"/>
        <xdr:cNvCxnSpPr/>
      </xdr:nvCxnSpPr>
      <xdr:spPr>
        <a:xfrm flipV="1">
          <a:off x="8750300" y="6452256"/>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103133</xdr:rowOff>
    </xdr:from>
    <xdr:to>
      <xdr:col>45</xdr:col>
      <xdr:colOff>177800</xdr:colOff>
      <xdr:row>37</xdr:row>
      <xdr:rowOff>112986</xdr:rowOff>
    </xdr:to>
    <xdr:cxnSp macro="">
      <xdr:nvCxnSpPr>
        <xdr:cNvPr id="301" name="直線コネクタ 300"/>
        <xdr:cNvCxnSpPr/>
      </xdr:nvCxnSpPr>
      <xdr:spPr>
        <a:xfrm>
          <a:off x="7861300" y="6446783"/>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103133</xdr:rowOff>
    </xdr:from>
    <xdr:to>
      <xdr:col>41</xdr:col>
      <xdr:colOff>50800</xdr:colOff>
      <xdr:row>37</xdr:row>
      <xdr:rowOff>125449</xdr:rowOff>
    </xdr:to>
    <xdr:cxnSp macro="">
      <xdr:nvCxnSpPr>
        <xdr:cNvPr id="304" name="直線コネクタ 303"/>
        <xdr:cNvCxnSpPr/>
      </xdr:nvCxnSpPr>
      <xdr:spPr>
        <a:xfrm flipV="1">
          <a:off x="6972300" y="6446783"/>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19323</xdr:rowOff>
    </xdr:from>
    <xdr:to>
      <xdr:col>55</xdr:col>
      <xdr:colOff>50800</xdr:colOff>
      <xdr:row>37</xdr:row>
      <xdr:rowOff>120923</xdr:rowOff>
    </xdr:to>
    <xdr:sp macro="" textlink="">
      <xdr:nvSpPr>
        <xdr:cNvPr id="314" name="楕円 313"/>
        <xdr:cNvSpPr/>
      </xdr:nvSpPr>
      <xdr:spPr>
        <a:xfrm>
          <a:off x="10426700" y="63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105700</xdr:rowOff>
    </xdr:from>
    <xdr:ext cx="534377" cy="259045"/>
    <xdr:sp macro="" textlink="">
      <xdr:nvSpPr>
        <xdr:cNvPr id="315" name="補助費等該当値テキスト"/>
        <xdr:cNvSpPr txBox="1"/>
      </xdr:nvSpPr>
      <xdr:spPr>
        <a:xfrm>
          <a:off x="10528300" y="62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57806</xdr:rowOff>
    </xdr:from>
    <xdr:to>
      <xdr:col>50</xdr:col>
      <xdr:colOff>165100</xdr:colOff>
      <xdr:row>37</xdr:row>
      <xdr:rowOff>159406</xdr:rowOff>
    </xdr:to>
    <xdr:sp macro="" textlink="">
      <xdr:nvSpPr>
        <xdr:cNvPr id="316" name="楕円 315"/>
        <xdr:cNvSpPr/>
      </xdr:nvSpPr>
      <xdr:spPr>
        <a:xfrm>
          <a:off x="9588500" y="64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150533</xdr:rowOff>
    </xdr:from>
    <xdr:ext cx="534377" cy="259045"/>
    <xdr:sp macro="" textlink="">
      <xdr:nvSpPr>
        <xdr:cNvPr id="317" name="テキスト ボックス 316"/>
        <xdr:cNvSpPr txBox="1"/>
      </xdr:nvSpPr>
      <xdr:spPr>
        <a:xfrm>
          <a:off x="9372111" y="649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62186</xdr:rowOff>
    </xdr:from>
    <xdr:to>
      <xdr:col>46</xdr:col>
      <xdr:colOff>38100</xdr:colOff>
      <xdr:row>37</xdr:row>
      <xdr:rowOff>163785</xdr:rowOff>
    </xdr:to>
    <xdr:sp macro="" textlink="">
      <xdr:nvSpPr>
        <xdr:cNvPr id="318" name="楕円 317"/>
        <xdr:cNvSpPr/>
      </xdr:nvSpPr>
      <xdr:spPr>
        <a:xfrm>
          <a:off x="8699500" y="6405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154913</xdr:rowOff>
    </xdr:from>
    <xdr:ext cx="534377" cy="259045"/>
    <xdr:sp macro="" textlink="">
      <xdr:nvSpPr>
        <xdr:cNvPr id="319" name="テキスト ボックス 318"/>
        <xdr:cNvSpPr txBox="1"/>
      </xdr:nvSpPr>
      <xdr:spPr>
        <a:xfrm>
          <a:off x="8483111" y="64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52333</xdr:rowOff>
    </xdr:from>
    <xdr:to>
      <xdr:col>41</xdr:col>
      <xdr:colOff>101600</xdr:colOff>
      <xdr:row>37</xdr:row>
      <xdr:rowOff>153933</xdr:rowOff>
    </xdr:to>
    <xdr:sp macro="" textlink="">
      <xdr:nvSpPr>
        <xdr:cNvPr id="320" name="楕円 319"/>
        <xdr:cNvSpPr/>
      </xdr:nvSpPr>
      <xdr:spPr>
        <a:xfrm>
          <a:off x="7810500" y="63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145060</xdr:rowOff>
    </xdr:from>
    <xdr:ext cx="534377" cy="259045"/>
    <xdr:sp macro="" textlink="">
      <xdr:nvSpPr>
        <xdr:cNvPr id="321" name="テキスト ボックス 320"/>
        <xdr:cNvSpPr txBox="1"/>
      </xdr:nvSpPr>
      <xdr:spPr>
        <a:xfrm>
          <a:off x="7594111" y="64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74649</xdr:rowOff>
    </xdr:from>
    <xdr:to>
      <xdr:col>36</xdr:col>
      <xdr:colOff>165100</xdr:colOff>
      <xdr:row>38</xdr:row>
      <xdr:rowOff>4799</xdr:rowOff>
    </xdr:to>
    <xdr:sp macro="" textlink="">
      <xdr:nvSpPr>
        <xdr:cNvPr id="322" name="楕円 321"/>
        <xdr:cNvSpPr/>
      </xdr:nvSpPr>
      <xdr:spPr>
        <a:xfrm>
          <a:off x="6921500" y="6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167376</xdr:rowOff>
    </xdr:from>
    <xdr:ext cx="534377" cy="259045"/>
    <xdr:sp macro="" textlink="">
      <xdr:nvSpPr>
        <xdr:cNvPr id="323" name="テキスト ボックス 322"/>
        <xdr:cNvSpPr txBox="1"/>
      </xdr:nvSpPr>
      <xdr:spPr>
        <a:xfrm>
          <a:off x="6705111" y="65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129076</xdr:rowOff>
    </xdr:from>
    <xdr:to>
      <xdr:col>55</xdr:col>
      <xdr:colOff>0</xdr:colOff>
      <xdr:row>58</xdr:row>
      <xdr:rowOff>132841</xdr:rowOff>
    </xdr:to>
    <xdr:cxnSp macro="">
      <xdr:nvCxnSpPr>
        <xdr:cNvPr id="350" name="直線コネクタ 349"/>
        <xdr:cNvCxnSpPr/>
      </xdr:nvCxnSpPr>
      <xdr:spPr>
        <a:xfrm flipV="1">
          <a:off x="9639300" y="10073176"/>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132841</xdr:rowOff>
    </xdr:from>
    <xdr:to>
      <xdr:col>50</xdr:col>
      <xdr:colOff>114300</xdr:colOff>
      <xdr:row>58</xdr:row>
      <xdr:rowOff>134064</xdr:rowOff>
    </xdr:to>
    <xdr:cxnSp macro="">
      <xdr:nvCxnSpPr>
        <xdr:cNvPr id="353" name="直線コネクタ 352"/>
        <xdr:cNvCxnSpPr/>
      </xdr:nvCxnSpPr>
      <xdr:spPr>
        <a:xfrm flipV="1">
          <a:off x="8750300" y="10076941"/>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129058</xdr:rowOff>
    </xdr:from>
    <xdr:to>
      <xdr:col>45</xdr:col>
      <xdr:colOff>177800</xdr:colOff>
      <xdr:row>58</xdr:row>
      <xdr:rowOff>134064</xdr:rowOff>
    </xdr:to>
    <xdr:cxnSp macro="">
      <xdr:nvCxnSpPr>
        <xdr:cNvPr id="356" name="直線コネクタ 355"/>
        <xdr:cNvCxnSpPr/>
      </xdr:nvCxnSpPr>
      <xdr:spPr>
        <a:xfrm>
          <a:off x="7861300" y="10073158"/>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114674</xdr:rowOff>
    </xdr:from>
    <xdr:to>
      <xdr:col>41</xdr:col>
      <xdr:colOff>50800</xdr:colOff>
      <xdr:row>58</xdr:row>
      <xdr:rowOff>129058</xdr:rowOff>
    </xdr:to>
    <xdr:cxnSp macro="">
      <xdr:nvCxnSpPr>
        <xdr:cNvPr id="359" name="直線コネクタ 358"/>
        <xdr:cNvCxnSpPr/>
      </xdr:nvCxnSpPr>
      <xdr:spPr>
        <a:xfrm>
          <a:off x="6972300" y="10058774"/>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78276</xdr:rowOff>
    </xdr:from>
    <xdr:to>
      <xdr:col>55</xdr:col>
      <xdr:colOff>50800</xdr:colOff>
      <xdr:row>59</xdr:row>
      <xdr:rowOff>8426</xdr:rowOff>
    </xdr:to>
    <xdr:sp macro="" textlink="">
      <xdr:nvSpPr>
        <xdr:cNvPr id="369" name="楕円 368"/>
        <xdr:cNvSpPr/>
      </xdr:nvSpPr>
      <xdr:spPr>
        <a:xfrm>
          <a:off x="10426700" y="10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82041</xdr:rowOff>
    </xdr:from>
    <xdr:to>
      <xdr:col>50</xdr:col>
      <xdr:colOff>165100</xdr:colOff>
      <xdr:row>59</xdr:row>
      <xdr:rowOff>12191</xdr:rowOff>
    </xdr:to>
    <xdr:sp macro="" textlink="">
      <xdr:nvSpPr>
        <xdr:cNvPr id="371" name="楕円 370"/>
        <xdr:cNvSpPr/>
      </xdr:nvSpPr>
      <xdr:spPr>
        <a:xfrm>
          <a:off x="9588500" y="100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3318</xdr:rowOff>
    </xdr:from>
    <xdr:ext cx="534377" cy="259045"/>
    <xdr:sp macro="" textlink="">
      <xdr:nvSpPr>
        <xdr:cNvPr id="372" name="テキスト ボックス 371"/>
        <xdr:cNvSpPr txBox="1"/>
      </xdr:nvSpPr>
      <xdr:spPr>
        <a:xfrm>
          <a:off x="9372111" y="1011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83264</xdr:rowOff>
    </xdr:from>
    <xdr:to>
      <xdr:col>46</xdr:col>
      <xdr:colOff>38100</xdr:colOff>
      <xdr:row>59</xdr:row>
      <xdr:rowOff>13414</xdr:rowOff>
    </xdr:to>
    <xdr:sp macro="" textlink="">
      <xdr:nvSpPr>
        <xdr:cNvPr id="373" name="楕円 372"/>
        <xdr:cNvSpPr/>
      </xdr:nvSpPr>
      <xdr:spPr>
        <a:xfrm>
          <a:off x="8699500" y="100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4541</xdr:rowOff>
    </xdr:from>
    <xdr:ext cx="534377" cy="259045"/>
    <xdr:sp macro="" textlink="">
      <xdr:nvSpPr>
        <xdr:cNvPr id="374" name="テキスト ボックス 373"/>
        <xdr:cNvSpPr txBox="1"/>
      </xdr:nvSpPr>
      <xdr:spPr>
        <a:xfrm>
          <a:off x="8483111" y="101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78258</xdr:rowOff>
    </xdr:from>
    <xdr:to>
      <xdr:col>41</xdr:col>
      <xdr:colOff>101600</xdr:colOff>
      <xdr:row>59</xdr:row>
      <xdr:rowOff>8408</xdr:rowOff>
    </xdr:to>
    <xdr:sp macro="" textlink="">
      <xdr:nvSpPr>
        <xdr:cNvPr id="375" name="楕円 374"/>
        <xdr:cNvSpPr/>
      </xdr:nvSpPr>
      <xdr:spPr>
        <a:xfrm>
          <a:off x="7810500" y="100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170985</xdr:rowOff>
    </xdr:from>
    <xdr:ext cx="534377" cy="259045"/>
    <xdr:sp macro="" textlink="">
      <xdr:nvSpPr>
        <xdr:cNvPr id="376" name="テキスト ボックス 375"/>
        <xdr:cNvSpPr txBox="1"/>
      </xdr:nvSpPr>
      <xdr:spPr>
        <a:xfrm>
          <a:off x="7594111" y="101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63874</xdr:rowOff>
    </xdr:from>
    <xdr:to>
      <xdr:col>36</xdr:col>
      <xdr:colOff>165100</xdr:colOff>
      <xdr:row>58</xdr:row>
      <xdr:rowOff>165474</xdr:rowOff>
    </xdr:to>
    <xdr:sp macro="" textlink="">
      <xdr:nvSpPr>
        <xdr:cNvPr id="377" name="楕円 376"/>
        <xdr:cNvSpPr/>
      </xdr:nvSpPr>
      <xdr:spPr>
        <a:xfrm>
          <a:off x="6921500" y="10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156601</xdr:rowOff>
    </xdr:from>
    <xdr:ext cx="534377" cy="259045"/>
    <xdr:sp macro="" textlink="">
      <xdr:nvSpPr>
        <xdr:cNvPr id="378" name="テキスト ボックス 377"/>
        <xdr:cNvSpPr txBox="1"/>
      </xdr:nvSpPr>
      <xdr:spPr>
        <a:xfrm>
          <a:off x="6705111" y="101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26657</xdr:rowOff>
    </xdr:from>
    <xdr:to>
      <xdr:col>55</xdr:col>
      <xdr:colOff>0</xdr:colOff>
      <xdr:row>79</xdr:row>
      <xdr:rowOff>41735</xdr:rowOff>
    </xdr:to>
    <xdr:cxnSp macro="">
      <xdr:nvCxnSpPr>
        <xdr:cNvPr id="407" name="直線コネクタ 406"/>
        <xdr:cNvCxnSpPr/>
      </xdr:nvCxnSpPr>
      <xdr:spPr>
        <a:xfrm flipV="1">
          <a:off x="9639300" y="13571207"/>
          <a:ext cx="8382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41162</xdr:rowOff>
    </xdr:from>
    <xdr:to>
      <xdr:col>50</xdr:col>
      <xdr:colOff>114300</xdr:colOff>
      <xdr:row>79</xdr:row>
      <xdr:rowOff>41735</xdr:rowOff>
    </xdr:to>
    <xdr:cxnSp macro="">
      <xdr:nvCxnSpPr>
        <xdr:cNvPr id="410" name="直線コネクタ 409"/>
        <xdr:cNvCxnSpPr/>
      </xdr:nvCxnSpPr>
      <xdr:spPr>
        <a:xfrm>
          <a:off x="8750300" y="13585712"/>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33043</xdr:rowOff>
    </xdr:from>
    <xdr:to>
      <xdr:col>45</xdr:col>
      <xdr:colOff>177800</xdr:colOff>
      <xdr:row>79</xdr:row>
      <xdr:rowOff>41162</xdr:rowOff>
    </xdr:to>
    <xdr:cxnSp macro="">
      <xdr:nvCxnSpPr>
        <xdr:cNvPr id="413" name="直線コネクタ 412"/>
        <xdr:cNvCxnSpPr/>
      </xdr:nvCxnSpPr>
      <xdr:spPr>
        <a:xfrm>
          <a:off x="7861300" y="13577593"/>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38933</xdr:rowOff>
    </xdr:from>
    <xdr:ext cx="534377" cy="259045"/>
    <xdr:sp macro="" textlink="">
      <xdr:nvSpPr>
        <xdr:cNvPr id="417" name="テキスト ボックス 416"/>
        <xdr:cNvSpPr txBox="1"/>
      </xdr:nvSpPr>
      <xdr:spPr>
        <a:xfrm>
          <a:off x="7594111" y="132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147307</xdr:rowOff>
    </xdr:from>
    <xdr:to>
      <xdr:col>55</xdr:col>
      <xdr:colOff>50800</xdr:colOff>
      <xdr:row>79</xdr:row>
      <xdr:rowOff>77457</xdr:rowOff>
    </xdr:to>
    <xdr:sp macro="" textlink="">
      <xdr:nvSpPr>
        <xdr:cNvPr id="423" name="楕円 422"/>
        <xdr:cNvSpPr/>
      </xdr:nvSpPr>
      <xdr:spPr>
        <a:xfrm>
          <a:off x="10426700" y="13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162385</xdr:rowOff>
    </xdr:from>
    <xdr:to>
      <xdr:col>50</xdr:col>
      <xdr:colOff>165100</xdr:colOff>
      <xdr:row>79</xdr:row>
      <xdr:rowOff>92535</xdr:rowOff>
    </xdr:to>
    <xdr:sp macro="" textlink="">
      <xdr:nvSpPr>
        <xdr:cNvPr id="425" name="楕円 424"/>
        <xdr:cNvSpPr/>
      </xdr:nvSpPr>
      <xdr:spPr>
        <a:xfrm>
          <a:off x="9588500" y="135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83662</xdr:rowOff>
    </xdr:from>
    <xdr:ext cx="469744" cy="259045"/>
    <xdr:sp macro="" textlink="">
      <xdr:nvSpPr>
        <xdr:cNvPr id="426" name="テキスト ボックス 425"/>
        <xdr:cNvSpPr txBox="1"/>
      </xdr:nvSpPr>
      <xdr:spPr>
        <a:xfrm>
          <a:off x="9404428" y="1362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161812</xdr:rowOff>
    </xdr:from>
    <xdr:to>
      <xdr:col>46</xdr:col>
      <xdr:colOff>38100</xdr:colOff>
      <xdr:row>79</xdr:row>
      <xdr:rowOff>91962</xdr:rowOff>
    </xdr:to>
    <xdr:sp macro="" textlink="">
      <xdr:nvSpPr>
        <xdr:cNvPr id="427" name="楕円 426"/>
        <xdr:cNvSpPr/>
      </xdr:nvSpPr>
      <xdr:spPr>
        <a:xfrm>
          <a:off x="8699500" y="13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83089</xdr:rowOff>
    </xdr:from>
    <xdr:ext cx="469744" cy="259045"/>
    <xdr:sp macro="" textlink="">
      <xdr:nvSpPr>
        <xdr:cNvPr id="428" name="テキスト ボックス 427"/>
        <xdr:cNvSpPr txBox="1"/>
      </xdr:nvSpPr>
      <xdr:spPr>
        <a:xfrm>
          <a:off x="8515428" y="136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153693</xdr:rowOff>
    </xdr:from>
    <xdr:to>
      <xdr:col>41</xdr:col>
      <xdr:colOff>101600</xdr:colOff>
      <xdr:row>79</xdr:row>
      <xdr:rowOff>83843</xdr:rowOff>
    </xdr:to>
    <xdr:sp macro="" textlink="">
      <xdr:nvSpPr>
        <xdr:cNvPr id="429" name="楕円 428"/>
        <xdr:cNvSpPr/>
      </xdr:nvSpPr>
      <xdr:spPr>
        <a:xfrm>
          <a:off x="7810500" y="135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74970</xdr:rowOff>
    </xdr:from>
    <xdr:ext cx="469744" cy="259045"/>
    <xdr:sp macro="" textlink="">
      <xdr:nvSpPr>
        <xdr:cNvPr id="430" name="テキスト ボックス 429"/>
        <xdr:cNvSpPr txBox="1"/>
      </xdr:nvSpPr>
      <xdr:spPr>
        <a:xfrm>
          <a:off x="7626428" y="1361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127522</xdr:rowOff>
    </xdr:from>
    <xdr:to>
      <xdr:col>55</xdr:col>
      <xdr:colOff>0</xdr:colOff>
      <xdr:row>98</xdr:row>
      <xdr:rowOff>129744</xdr:rowOff>
    </xdr:to>
    <xdr:cxnSp macro="">
      <xdr:nvCxnSpPr>
        <xdr:cNvPr id="457" name="直線コネクタ 456"/>
        <xdr:cNvCxnSpPr/>
      </xdr:nvCxnSpPr>
      <xdr:spPr>
        <a:xfrm>
          <a:off x="9639300" y="16929622"/>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127522</xdr:rowOff>
    </xdr:from>
    <xdr:to>
      <xdr:col>50</xdr:col>
      <xdr:colOff>114300</xdr:colOff>
      <xdr:row>98</xdr:row>
      <xdr:rowOff>130164</xdr:rowOff>
    </xdr:to>
    <xdr:cxnSp macro="">
      <xdr:nvCxnSpPr>
        <xdr:cNvPr id="460" name="直線コネクタ 459"/>
        <xdr:cNvCxnSpPr/>
      </xdr:nvCxnSpPr>
      <xdr:spPr>
        <a:xfrm flipV="1">
          <a:off x="8750300" y="16929622"/>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124216</xdr:rowOff>
    </xdr:from>
    <xdr:to>
      <xdr:col>45</xdr:col>
      <xdr:colOff>177800</xdr:colOff>
      <xdr:row>98</xdr:row>
      <xdr:rowOff>130164</xdr:rowOff>
    </xdr:to>
    <xdr:cxnSp macro="">
      <xdr:nvCxnSpPr>
        <xdr:cNvPr id="463" name="直線コネクタ 462"/>
        <xdr:cNvCxnSpPr/>
      </xdr:nvCxnSpPr>
      <xdr:spPr>
        <a:xfrm>
          <a:off x="7861300" y="16926316"/>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78944</xdr:rowOff>
    </xdr:from>
    <xdr:to>
      <xdr:col>55</xdr:col>
      <xdr:colOff>50800</xdr:colOff>
      <xdr:row>99</xdr:row>
      <xdr:rowOff>9094</xdr:rowOff>
    </xdr:to>
    <xdr:sp macro="" textlink="">
      <xdr:nvSpPr>
        <xdr:cNvPr id="473" name="楕円 472"/>
        <xdr:cNvSpPr/>
      </xdr:nvSpPr>
      <xdr:spPr>
        <a:xfrm>
          <a:off x="10426700" y="168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4" name="普通建設事業費 （ うち更新整備　）該当値テキスト"/>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76722</xdr:rowOff>
    </xdr:from>
    <xdr:to>
      <xdr:col>50</xdr:col>
      <xdr:colOff>165100</xdr:colOff>
      <xdr:row>99</xdr:row>
      <xdr:rowOff>6872</xdr:rowOff>
    </xdr:to>
    <xdr:sp macro="" textlink="">
      <xdr:nvSpPr>
        <xdr:cNvPr id="475" name="楕円 474"/>
        <xdr:cNvSpPr/>
      </xdr:nvSpPr>
      <xdr:spPr>
        <a:xfrm>
          <a:off x="9588500" y="168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169449</xdr:rowOff>
    </xdr:from>
    <xdr:ext cx="534377" cy="259045"/>
    <xdr:sp macro="" textlink="">
      <xdr:nvSpPr>
        <xdr:cNvPr id="476" name="テキスト ボックス 475"/>
        <xdr:cNvSpPr txBox="1"/>
      </xdr:nvSpPr>
      <xdr:spPr>
        <a:xfrm>
          <a:off x="9372111" y="169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79364</xdr:rowOff>
    </xdr:from>
    <xdr:to>
      <xdr:col>46</xdr:col>
      <xdr:colOff>38100</xdr:colOff>
      <xdr:row>99</xdr:row>
      <xdr:rowOff>9514</xdr:rowOff>
    </xdr:to>
    <xdr:sp macro="" textlink="">
      <xdr:nvSpPr>
        <xdr:cNvPr id="477" name="楕円 476"/>
        <xdr:cNvSpPr/>
      </xdr:nvSpPr>
      <xdr:spPr>
        <a:xfrm>
          <a:off x="8699500" y="16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641</xdr:rowOff>
    </xdr:from>
    <xdr:ext cx="534377" cy="259045"/>
    <xdr:sp macro="" textlink="">
      <xdr:nvSpPr>
        <xdr:cNvPr id="478" name="テキスト ボックス 477"/>
        <xdr:cNvSpPr txBox="1"/>
      </xdr:nvSpPr>
      <xdr:spPr>
        <a:xfrm>
          <a:off x="8483111" y="16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73416</xdr:rowOff>
    </xdr:from>
    <xdr:to>
      <xdr:col>41</xdr:col>
      <xdr:colOff>101600</xdr:colOff>
      <xdr:row>99</xdr:row>
      <xdr:rowOff>3566</xdr:rowOff>
    </xdr:to>
    <xdr:sp macro="" textlink="">
      <xdr:nvSpPr>
        <xdr:cNvPr id="479" name="楕円 478"/>
        <xdr:cNvSpPr/>
      </xdr:nvSpPr>
      <xdr:spPr>
        <a:xfrm>
          <a:off x="7810500" y="168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166143</xdr:rowOff>
    </xdr:from>
    <xdr:ext cx="534377" cy="259045"/>
    <xdr:sp macro="" textlink="">
      <xdr:nvSpPr>
        <xdr:cNvPr id="480" name="テキスト ボックス 479"/>
        <xdr:cNvSpPr txBox="1"/>
      </xdr:nvSpPr>
      <xdr:spPr>
        <a:xfrm>
          <a:off x="7594111" y="1696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64752</xdr:rowOff>
    </xdr:from>
    <xdr:to>
      <xdr:col>85</xdr:col>
      <xdr:colOff>127000</xdr:colOff>
      <xdr:row>39</xdr:row>
      <xdr:rowOff>98878</xdr:rowOff>
    </xdr:to>
    <xdr:cxnSp macro="">
      <xdr:nvCxnSpPr>
        <xdr:cNvPr id="511" name="直線コネクタ 510"/>
        <xdr:cNvCxnSpPr/>
      </xdr:nvCxnSpPr>
      <xdr:spPr>
        <a:xfrm flipV="1">
          <a:off x="15481300" y="6751302"/>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91705</xdr:rowOff>
    </xdr:from>
    <xdr:to>
      <xdr:col>76</xdr:col>
      <xdr:colOff>114300</xdr:colOff>
      <xdr:row>39</xdr:row>
      <xdr:rowOff>98878</xdr:rowOff>
    </xdr:to>
    <xdr:cxnSp macro="">
      <xdr:nvCxnSpPr>
        <xdr:cNvPr id="517" name="直線コネクタ 516"/>
        <xdr:cNvCxnSpPr/>
      </xdr:nvCxnSpPr>
      <xdr:spPr>
        <a:xfrm>
          <a:off x="13703300" y="677825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91542</xdr:rowOff>
    </xdr:from>
    <xdr:to>
      <xdr:col>71</xdr:col>
      <xdr:colOff>177800</xdr:colOff>
      <xdr:row>39</xdr:row>
      <xdr:rowOff>91705</xdr:rowOff>
    </xdr:to>
    <xdr:cxnSp macro="">
      <xdr:nvCxnSpPr>
        <xdr:cNvPr id="520" name="直線コネクタ 519"/>
        <xdr:cNvCxnSpPr/>
      </xdr:nvCxnSpPr>
      <xdr:spPr>
        <a:xfrm>
          <a:off x="12814300" y="677809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13952</xdr:rowOff>
    </xdr:from>
    <xdr:to>
      <xdr:col>85</xdr:col>
      <xdr:colOff>177800</xdr:colOff>
      <xdr:row>39</xdr:row>
      <xdr:rowOff>115552</xdr:rowOff>
    </xdr:to>
    <xdr:sp macro="" textlink="">
      <xdr:nvSpPr>
        <xdr:cNvPr id="530" name="楕円 529"/>
        <xdr:cNvSpPr/>
      </xdr:nvSpPr>
      <xdr:spPr>
        <a:xfrm>
          <a:off x="162687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40905</xdr:rowOff>
    </xdr:from>
    <xdr:to>
      <xdr:col>72</xdr:col>
      <xdr:colOff>38100</xdr:colOff>
      <xdr:row>39</xdr:row>
      <xdr:rowOff>142505</xdr:rowOff>
    </xdr:to>
    <xdr:sp macro="" textlink="">
      <xdr:nvSpPr>
        <xdr:cNvPr id="536" name="楕円 535"/>
        <xdr:cNvSpPr/>
      </xdr:nvSpPr>
      <xdr:spPr>
        <a:xfrm>
          <a:off x="13652500" y="67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133632</xdr:rowOff>
    </xdr:from>
    <xdr:ext cx="378565" cy="259045"/>
    <xdr:sp macro="" textlink="">
      <xdr:nvSpPr>
        <xdr:cNvPr id="537" name="テキスト ボックス 536"/>
        <xdr:cNvSpPr txBox="1"/>
      </xdr:nvSpPr>
      <xdr:spPr>
        <a:xfrm>
          <a:off x="13514017" y="682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40742</xdr:rowOff>
    </xdr:from>
    <xdr:to>
      <xdr:col>67</xdr:col>
      <xdr:colOff>101600</xdr:colOff>
      <xdr:row>39</xdr:row>
      <xdr:rowOff>142342</xdr:rowOff>
    </xdr:to>
    <xdr:sp macro="" textlink="">
      <xdr:nvSpPr>
        <xdr:cNvPr id="538" name="楕円 537"/>
        <xdr:cNvSpPr/>
      </xdr:nvSpPr>
      <xdr:spPr>
        <a:xfrm>
          <a:off x="12763500" y="67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133469</xdr:rowOff>
    </xdr:from>
    <xdr:ext cx="378565" cy="259045"/>
    <xdr:sp macro="" textlink="">
      <xdr:nvSpPr>
        <xdr:cNvPr id="539" name="テキスト ボックス 538"/>
        <xdr:cNvSpPr txBox="1"/>
      </xdr:nvSpPr>
      <xdr:spPr>
        <a:xfrm>
          <a:off x="12625017" y="68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14367</xdr:rowOff>
    </xdr:from>
    <xdr:to>
      <xdr:col>85</xdr:col>
      <xdr:colOff>127000</xdr:colOff>
      <xdr:row>77</xdr:row>
      <xdr:rowOff>75814</xdr:rowOff>
    </xdr:to>
    <xdr:cxnSp macro="">
      <xdr:nvCxnSpPr>
        <xdr:cNvPr id="617" name="直線コネクタ 616"/>
        <xdr:cNvCxnSpPr/>
      </xdr:nvCxnSpPr>
      <xdr:spPr>
        <a:xfrm>
          <a:off x="15481300" y="13216017"/>
          <a:ext cx="8382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14367</xdr:rowOff>
    </xdr:from>
    <xdr:to>
      <xdr:col>81</xdr:col>
      <xdr:colOff>50800</xdr:colOff>
      <xdr:row>77</xdr:row>
      <xdr:rowOff>47947</xdr:rowOff>
    </xdr:to>
    <xdr:cxnSp macro="">
      <xdr:nvCxnSpPr>
        <xdr:cNvPr id="620" name="直線コネクタ 619"/>
        <xdr:cNvCxnSpPr/>
      </xdr:nvCxnSpPr>
      <xdr:spPr>
        <a:xfrm flipV="1">
          <a:off x="14592300" y="13216017"/>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46470</xdr:rowOff>
    </xdr:from>
    <xdr:to>
      <xdr:col>76</xdr:col>
      <xdr:colOff>114300</xdr:colOff>
      <xdr:row>77</xdr:row>
      <xdr:rowOff>47947</xdr:rowOff>
    </xdr:to>
    <xdr:cxnSp macro="">
      <xdr:nvCxnSpPr>
        <xdr:cNvPr id="623" name="直線コネクタ 622"/>
        <xdr:cNvCxnSpPr/>
      </xdr:nvCxnSpPr>
      <xdr:spPr>
        <a:xfrm>
          <a:off x="13703300" y="13248120"/>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46470</xdr:rowOff>
    </xdr:from>
    <xdr:to>
      <xdr:col>71</xdr:col>
      <xdr:colOff>177800</xdr:colOff>
      <xdr:row>77</xdr:row>
      <xdr:rowOff>53525</xdr:rowOff>
    </xdr:to>
    <xdr:cxnSp macro="">
      <xdr:nvCxnSpPr>
        <xdr:cNvPr id="626" name="直線コネクタ 625"/>
        <xdr:cNvCxnSpPr/>
      </xdr:nvCxnSpPr>
      <xdr:spPr>
        <a:xfrm flipV="1">
          <a:off x="12814300" y="1324812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25014</xdr:rowOff>
    </xdr:from>
    <xdr:to>
      <xdr:col>85</xdr:col>
      <xdr:colOff>177800</xdr:colOff>
      <xdr:row>77</xdr:row>
      <xdr:rowOff>126614</xdr:rowOff>
    </xdr:to>
    <xdr:sp macro="" textlink="">
      <xdr:nvSpPr>
        <xdr:cNvPr id="636" name="楕円 635"/>
        <xdr:cNvSpPr/>
      </xdr:nvSpPr>
      <xdr:spPr>
        <a:xfrm>
          <a:off x="16268700" y="132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111391</xdr:rowOff>
    </xdr:from>
    <xdr:ext cx="534377" cy="259045"/>
    <xdr:sp macro="" textlink="">
      <xdr:nvSpPr>
        <xdr:cNvPr id="637" name="公債費該当値テキスト"/>
        <xdr:cNvSpPr txBox="1"/>
      </xdr:nvSpPr>
      <xdr:spPr>
        <a:xfrm>
          <a:off x="16370300" y="131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135017</xdr:rowOff>
    </xdr:from>
    <xdr:to>
      <xdr:col>81</xdr:col>
      <xdr:colOff>101600</xdr:colOff>
      <xdr:row>77</xdr:row>
      <xdr:rowOff>65167</xdr:rowOff>
    </xdr:to>
    <xdr:sp macro="" textlink="">
      <xdr:nvSpPr>
        <xdr:cNvPr id="638" name="楕円 637"/>
        <xdr:cNvSpPr/>
      </xdr:nvSpPr>
      <xdr:spPr>
        <a:xfrm>
          <a:off x="15430500" y="13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56294</xdr:rowOff>
    </xdr:from>
    <xdr:ext cx="534377" cy="259045"/>
    <xdr:sp macro="" textlink="">
      <xdr:nvSpPr>
        <xdr:cNvPr id="639" name="テキスト ボックス 638"/>
        <xdr:cNvSpPr txBox="1"/>
      </xdr:nvSpPr>
      <xdr:spPr>
        <a:xfrm>
          <a:off x="15214111" y="132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168597</xdr:rowOff>
    </xdr:from>
    <xdr:to>
      <xdr:col>76</xdr:col>
      <xdr:colOff>165100</xdr:colOff>
      <xdr:row>77</xdr:row>
      <xdr:rowOff>98747</xdr:rowOff>
    </xdr:to>
    <xdr:sp macro="" textlink="">
      <xdr:nvSpPr>
        <xdr:cNvPr id="640" name="楕円 639"/>
        <xdr:cNvSpPr/>
      </xdr:nvSpPr>
      <xdr:spPr>
        <a:xfrm>
          <a:off x="14541500" y="1319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89874</xdr:rowOff>
    </xdr:from>
    <xdr:ext cx="534377" cy="259045"/>
    <xdr:sp macro="" textlink="">
      <xdr:nvSpPr>
        <xdr:cNvPr id="641" name="テキスト ボックス 640"/>
        <xdr:cNvSpPr txBox="1"/>
      </xdr:nvSpPr>
      <xdr:spPr>
        <a:xfrm>
          <a:off x="14325111" y="1329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167120</xdr:rowOff>
    </xdr:from>
    <xdr:to>
      <xdr:col>72</xdr:col>
      <xdr:colOff>38100</xdr:colOff>
      <xdr:row>77</xdr:row>
      <xdr:rowOff>97270</xdr:rowOff>
    </xdr:to>
    <xdr:sp macro="" textlink="">
      <xdr:nvSpPr>
        <xdr:cNvPr id="642" name="楕円 641"/>
        <xdr:cNvSpPr/>
      </xdr:nvSpPr>
      <xdr:spPr>
        <a:xfrm>
          <a:off x="13652500" y="13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88397</xdr:rowOff>
    </xdr:from>
    <xdr:ext cx="534377" cy="259045"/>
    <xdr:sp macro="" textlink="">
      <xdr:nvSpPr>
        <xdr:cNvPr id="643" name="テキスト ボックス 642"/>
        <xdr:cNvSpPr txBox="1"/>
      </xdr:nvSpPr>
      <xdr:spPr>
        <a:xfrm>
          <a:off x="13436111" y="132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2725</xdr:rowOff>
    </xdr:from>
    <xdr:to>
      <xdr:col>67</xdr:col>
      <xdr:colOff>101600</xdr:colOff>
      <xdr:row>77</xdr:row>
      <xdr:rowOff>104325</xdr:rowOff>
    </xdr:to>
    <xdr:sp macro="" textlink="">
      <xdr:nvSpPr>
        <xdr:cNvPr id="644" name="楕円 643"/>
        <xdr:cNvSpPr/>
      </xdr:nvSpPr>
      <xdr:spPr>
        <a:xfrm>
          <a:off x="12763500" y="132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95452</xdr:rowOff>
    </xdr:from>
    <xdr:ext cx="534377" cy="259045"/>
    <xdr:sp macro="" textlink="">
      <xdr:nvSpPr>
        <xdr:cNvPr id="645" name="テキスト ボックス 644"/>
        <xdr:cNvSpPr txBox="1"/>
      </xdr:nvSpPr>
      <xdr:spPr>
        <a:xfrm>
          <a:off x="12547111" y="132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27381</xdr:rowOff>
    </xdr:from>
    <xdr:to>
      <xdr:col>85</xdr:col>
      <xdr:colOff>127000</xdr:colOff>
      <xdr:row>99</xdr:row>
      <xdr:rowOff>44207</xdr:rowOff>
    </xdr:to>
    <xdr:cxnSp macro="">
      <xdr:nvCxnSpPr>
        <xdr:cNvPr id="674" name="直線コネクタ 673"/>
        <xdr:cNvCxnSpPr/>
      </xdr:nvCxnSpPr>
      <xdr:spPr>
        <a:xfrm>
          <a:off x="15481300" y="17000931"/>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158810</xdr:rowOff>
    </xdr:from>
    <xdr:to>
      <xdr:col>81</xdr:col>
      <xdr:colOff>50800</xdr:colOff>
      <xdr:row>99</xdr:row>
      <xdr:rowOff>27381</xdr:rowOff>
    </xdr:to>
    <xdr:cxnSp macro="">
      <xdr:nvCxnSpPr>
        <xdr:cNvPr id="677" name="直線コネクタ 676"/>
        <xdr:cNvCxnSpPr/>
      </xdr:nvCxnSpPr>
      <xdr:spPr>
        <a:xfrm>
          <a:off x="14592300" y="16960910"/>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158810</xdr:rowOff>
    </xdr:from>
    <xdr:to>
      <xdr:col>76</xdr:col>
      <xdr:colOff>114300</xdr:colOff>
      <xdr:row>99</xdr:row>
      <xdr:rowOff>31922</xdr:rowOff>
    </xdr:to>
    <xdr:cxnSp macro="">
      <xdr:nvCxnSpPr>
        <xdr:cNvPr id="680" name="直線コネクタ 679"/>
        <xdr:cNvCxnSpPr/>
      </xdr:nvCxnSpPr>
      <xdr:spPr>
        <a:xfrm flipV="1">
          <a:off x="13703300" y="16960910"/>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15605</xdr:rowOff>
    </xdr:from>
    <xdr:to>
      <xdr:col>71</xdr:col>
      <xdr:colOff>177800</xdr:colOff>
      <xdr:row>99</xdr:row>
      <xdr:rowOff>31922</xdr:rowOff>
    </xdr:to>
    <xdr:cxnSp macro="">
      <xdr:nvCxnSpPr>
        <xdr:cNvPr id="683" name="直線コネクタ 682"/>
        <xdr:cNvCxnSpPr/>
      </xdr:nvCxnSpPr>
      <xdr:spPr>
        <a:xfrm>
          <a:off x="12814300" y="16989155"/>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164857</xdr:rowOff>
    </xdr:from>
    <xdr:to>
      <xdr:col>85</xdr:col>
      <xdr:colOff>177800</xdr:colOff>
      <xdr:row>99</xdr:row>
      <xdr:rowOff>95007</xdr:rowOff>
    </xdr:to>
    <xdr:sp macro="" textlink="">
      <xdr:nvSpPr>
        <xdr:cNvPr id="693" name="楕円 692"/>
        <xdr:cNvSpPr/>
      </xdr:nvSpPr>
      <xdr:spPr>
        <a:xfrm>
          <a:off x="16268700" y="169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79784</xdr:rowOff>
    </xdr:from>
    <xdr:ext cx="313932" cy="259045"/>
    <xdr:sp macro="" textlink="">
      <xdr:nvSpPr>
        <xdr:cNvPr id="694" name="積立金該当値テキスト"/>
        <xdr:cNvSpPr txBox="1"/>
      </xdr:nvSpPr>
      <xdr:spPr>
        <a:xfrm>
          <a:off x="16370300" y="1688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148031</xdr:rowOff>
    </xdr:from>
    <xdr:to>
      <xdr:col>81</xdr:col>
      <xdr:colOff>101600</xdr:colOff>
      <xdr:row>99</xdr:row>
      <xdr:rowOff>78181</xdr:rowOff>
    </xdr:to>
    <xdr:sp macro="" textlink="">
      <xdr:nvSpPr>
        <xdr:cNvPr id="695" name="楕円 694"/>
        <xdr:cNvSpPr/>
      </xdr:nvSpPr>
      <xdr:spPr>
        <a:xfrm>
          <a:off x="15430500" y="169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69308</xdr:rowOff>
    </xdr:from>
    <xdr:ext cx="469744" cy="259045"/>
    <xdr:sp macro="" textlink="">
      <xdr:nvSpPr>
        <xdr:cNvPr id="696" name="テキスト ボックス 695"/>
        <xdr:cNvSpPr txBox="1"/>
      </xdr:nvSpPr>
      <xdr:spPr>
        <a:xfrm>
          <a:off x="15246428" y="17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108010</xdr:rowOff>
    </xdr:from>
    <xdr:to>
      <xdr:col>76</xdr:col>
      <xdr:colOff>165100</xdr:colOff>
      <xdr:row>99</xdr:row>
      <xdr:rowOff>38160</xdr:rowOff>
    </xdr:to>
    <xdr:sp macro="" textlink="">
      <xdr:nvSpPr>
        <xdr:cNvPr id="697" name="楕円 696"/>
        <xdr:cNvSpPr/>
      </xdr:nvSpPr>
      <xdr:spPr>
        <a:xfrm>
          <a:off x="14541500" y="16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29287</xdr:rowOff>
    </xdr:from>
    <xdr:ext cx="534377" cy="259045"/>
    <xdr:sp macro="" textlink="">
      <xdr:nvSpPr>
        <xdr:cNvPr id="698" name="テキスト ボックス 697"/>
        <xdr:cNvSpPr txBox="1"/>
      </xdr:nvSpPr>
      <xdr:spPr>
        <a:xfrm>
          <a:off x="14325111" y="17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152572</xdr:rowOff>
    </xdr:from>
    <xdr:to>
      <xdr:col>72</xdr:col>
      <xdr:colOff>38100</xdr:colOff>
      <xdr:row>99</xdr:row>
      <xdr:rowOff>82722</xdr:rowOff>
    </xdr:to>
    <xdr:sp macro="" textlink="">
      <xdr:nvSpPr>
        <xdr:cNvPr id="699" name="楕円 698"/>
        <xdr:cNvSpPr/>
      </xdr:nvSpPr>
      <xdr:spPr>
        <a:xfrm>
          <a:off x="13652500" y="169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73849</xdr:rowOff>
    </xdr:from>
    <xdr:ext cx="469744" cy="259045"/>
    <xdr:sp macro="" textlink="">
      <xdr:nvSpPr>
        <xdr:cNvPr id="700" name="テキスト ボックス 699"/>
        <xdr:cNvSpPr txBox="1"/>
      </xdr:nvSpPr>
      <xdr:spPr>
        <a:xfrm>
          <a:off x="13468428" y="170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136255</xdr:rowOff>
    </xdr:from>
    <xdr:to>
      <xdr:col>67</xdr:col>
      <xdr:colOff>101600</xdr:colOff>
      <xdr:row>99</xdr:row>
      <xdr:rowOff>66405</xdr:rowOff>
    </xdr:to>
    <xdr:sp macro="" textlink="">
      <xdr:nvSpPr>
        <xdr:cNvPr id="701" name="楕円 700"/>
        <xdr:cNvSpPr/>
      </xdr:nvSpPr>
      <xdr:spPr>
        <a:xfrm>
          <a:off x="12763500" y="16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57532</xdr:rowOff>
    </xdr:from>
    <xdr:ext cx="469744" cy="259045"/>
    <xdr:sp macro="" textlink="">
      <xdr:nvSpPr>
        <xdr:cNvPr id="702" name="テキスト ボックス 701"/>
        <xdr:cNvSpPr txBox="1"/>
      </xdr:nvSpPr>
      <xdr:spPr>
        <a:xfrm>
          <a:off x="12579428" y="170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52288</xdr:rowOff>
    </xdr:from>
    <xdr:to>
      <xdr:col>116</xdr:col>
      <xdr:colOff>63500</xdr:colOff>
      <xdr:row>39</xdr:row>
      <xdr:rowOff>58057</xdr:rowOff>
    </xdr:to>
    <xdr:cxnSp macro="">
      <xdr:nvCxnSpPr>
        <xdr:cNvPr id="733" name="直線コネクタ 732"/>
        <xdr:cNvCxnSpPr/>
      </xdr:nvCxnSpPr>
      <xdr:spPr>
        <a:xfrm>
          <a:off x="21323300" y="6738838"/>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39116</xdr:rowOff>
    </xdr:from>
    <xdr:to>
      <xdr:col>111</xdr:col>
      <xdr:colOff>177800</xdr:colOff>
      <xdr:row>39</xdr:row>
      <xdr:rowOff>52288</xdr:rowOff>
    </xdr:to>
    <xdr:cxnSp macro="">
      <xdr:nvCxnSpPr>
        <xdr:cNvPr id="736" name="直線コネクタ 735"/>
        <xdr:cNvCxnSpPr/>
      </xdr:nvCxnSpPr>
      <xdr:spPr>
        <a:xfrm>
          <a:off x="20434300" y="6725666"/>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30843</xdr:rowOff>
    </xdr:from>
    <xdr:to>
      <xdr:col>107</xdr:col>
      <xdr:colOff>50800</xdr:colOff>
      <xdr:row>39</xdr:row>
      <xdr:rowOff>39116</xdr:rowOff>
    </xdr:to>
    <xdr:cxnSp macro="">
      <xdr:nvCxnSpPr>
        <xdr:cNvPr id="739" name="直線コネクタ 738"/>
        <xdr:cNvCxnSpPr/>
      </xdr:nvCxnSpPr>
      <xdr:spPr>
        <a:xfrm>
          <a:off x="19545300" y="671739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21481</xdr:rowOff>
    </xdr:from>
    <xdr:to>
      <xdr:col>102</xdr:col>
      <xdr:colOff>114300</xdr:colOff>
      <xdr:row>39</xdr:row>
      <xdr:rowOff>30843</xdr:rowOff>
    </xdr:to>
    <xdr:cxnSp macro="">
      <xdr:nvCxnSpPr>
        <xdr:cNvPr id="742" name="直線コネクタ 741"/>
        <xdr:cNvCxnSpPr/>
      </xdr:nvCxnSpPr>
      <xdr:spPr>
        <a:xfrm>
          <a:off x="18656300" y="6708031"/>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7257</xdr:rowOff>
    </xdr:from>
    <xdr:to>
      <xdr:col>116</xdr:col>
      <xdr:colOff>114300</xdr:colOff>
      <xdr:row>39</xdr:row>
      <xdr:rowOff>108857</xdr:rowOff>
    </xdr:to>
    <xdr:sp macro="" textlink="">
      <xdr:nvSpPr>
        <xdr:cNvPr id="752" name="楕円 751"/>
        <xdr:cNvSpPr/>
      </xdr:nvSpPr>
      <xdr:spPr>
        <a:xfrm>
          <a:off x="221107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93634</xdr:rowOff>
    </xdr:from>
    <xdr:ext cx="378565" cy="259045"/>
    <xdr:sp macro="" textlink="">
      <xdr:nvSpPr>
        <xdr:cNvPr id="753" name="投資及び出資金該当値テキスト"/>
        <xdr:cNvSpPr txBox="1"/>
      </xdr:nvSpPr>
      <xdr:spPr>
        <a:xfrm>
          <a:off x="22212300" y="660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xdr:rowOff>
    </xdr:from>
    <xdr:to>
      <xdr:col>112</xdr:col>
      <xdr:colOff>38100</xdr:colOff>
      <xdr:row>39</xdr:row>
      <xdr:rowOff>103088</xdr:rowOff>
    </xdr:to>
    <xdr:sp macro="" textlink="">
      <xdr:nvSpPr>
        <xdr:cNvPr id="754" name="楕円 753"/>
        <xdr:cNvSpPr/>
      </xdr:nvSpPr>
      <xdr:spPr>
        <a:xfrm>
          <a:off x="21272500" y="6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94215</xdr:rowOff>
    </xdr:from>
    <xdr:ext cx="378565" cy="259045"/>
    <xdr:sp macro="" textlink="">
      <xdr:nvSpPr>
        <xdr:cNvPr id="755" name="テキスト ボックス 754"/>
        <xdr:cNvSpPr txBox="1"/>
      </xdr:nvSpPr>
      <xdr:spPr>
        <a:xfrm>
          <a:off x="21134017" y="6780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159766</xdr:rowOff>
    </xdr:from>
    <xdr:to>
      <xdr:col>107</xdr:col>
      <xdr:colOff>101600</xdr:colOff>
      <xdr:row>39</xdr:row>
      <xdr:rowOff>89916</xdr:rowOff>
    </xdr:to>
    <xdr:sp macro="" textlink="">
      <xdr:nvSpPr>
        <xdr:cNvPr id="756" name="楕円 755"/>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81043</xdr:rowOff>
    </xdr:from>
    <xdr:ext cx="378565" cy="259045"/>
    <xdr:sp macro="" textlink="">
      <xdr:nvSpPr>
        <xdr:cNvPr id="757" name="テキスト ボックス 756"/>
        <xdr:cNvSpPr txBox="1"/>
      </xdr:nvSpPr>
      <xdr:spPr>
        <a:xfrm>
          <a:off x="20245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151493</xdr:rowOff>
    </xdr:from>
    <xdr:to>
      <xdr:col>102</xdr:col>
      <xdr:colOff>165100</xdr:colOff>
      <xdr:row>39</xdr:row>
      <xdr:rowOff>81643</xdr:rowOff>
    </xdr:to>
    <xdr:sp macro="" textlink="">
      <xdr:nvSpPr>
        <xdr:cNvPr id="758" name="楕円 757"/>
        <xdr:cNvSpPr/>
      </xdr:nvSpPr>
      <xdr:spPr>
        <a:xfrm>
          <a:off x="19494500" y="66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72770</xdr:rowOff>
    </xdr:from>
    <xdr:ext cx="378565" cy="259045"/>
    <xdr:sp macro="" textlink="">
      <xdr:nvSpPr>
        <xdr:cNvPr id="759" name="テキスト ボックス 758"/>
        <xdr:cNvSpPr txBox="1"/>
      </xdr:nvSpPr>
      <xdr:spPr>
        <a:xfrm>
          <a:off x="19356017" y="675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142131</xdr:rowOff>
    </xdr:from>
    <xdr:to>
      <xdr:col>98</xdr:col>
      <xdr:colOff>38100</xdr:colOff>
      <xdr:row>39</xdr:row>
      <xdr:rowOff>72281</xdr:rowOff>
    </xdr:to>
    <xdr:sp macro="" textlink="">
      <xdr:nvSpPr>
        <xdr:cNvPr id="760" name="楕円 759"/>
        <xdr:cNvSpPr/>
      </xdr:nvSpPr>
      <xdr:spPr>
        <a:xfrm>
          <a:off x="18605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63408</xdr:rowOff>
    </xdr:from>
    <xdr:ext cx="378565" cy="259045"/>
    <xdr:sp macro="" textlink="">
      <xdr:nvSpPr>
        <xdr:cNvPr id="761" name="テキスト ボックス 760"/>
        <xdr:cNvSpPr txBox="1"/>
      </xdr:nvSpPr>
      <xdr:spPr>
        <a:xfrm>
          <a:off x="18467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35527</xdr:rowOff>
    </xdr:from>
    <xdr:to>
      <xdr:col>116</xdr:col>
      <xdr:colOff>63500</xdr:colOff>
      <xdr:row>57</xdr:row>
      <xdr:rowOff>39184</xdr:rowOff>
    </xdr:to>
    <xdr:cxnSp macro="">
      <xdr:nvCxnSpPr>
        <xdr:cNvPr id="788" name="直線コネクタ 787"/>
        <xdr:cNvCxnSpPr/>
      </xdr:nvCxnSpPr>
      <xdr:spPr>
        <a:xfrm flipV="1">
          <a:off x="21323300" y="980817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39184</xdr:rowOff>
    </xdr:from>
    <xdr:to>
      <xdr:col>111</xdr:col>
      <xdr:colOff>177800</xdr:colOff>
      <xdr:row>57</xdr:row>
      <xdr:rowOff>43345</xdr:rowOff>
    </xdr:to>
    <xdr:cxnSp macro="">
      <xdr:nvCxnSpPr>
        <xdr:cNvPr id="791" name="直線コネクタ 790"/>
        <xdr:cNvCxnSpPr/>
      </xdr:nvCxnSpPr>
      <xdr:spPr>
        <a:xfrm flipV="1">
          <a:off x="20434300" y="981183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3" name="テキスト ボックス 792"/>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43345</xdr:rowOff>
    </xdr:from>
    <xdr:to>
      <xdr:col>107</xdr:col>
      <xdr:colOff>50800</xdr:colOff>
      <xdr:row>57</xdr:row>
      <xdr:rowOff>46934</xdr:rowOff>
    </xdr:to>
    <xdr:cxnSp macro="">
      <xdr:nvCxnSpPr>
        <xdr:cNvPr id="794" name="直線コネクタ 793"/>
        <xdr:cNvCxnSpPr/>
      </xdr:nvCxnSpPr>
      <xdr:spPr>
        <a:xfrm flipV="1">
          <a:off x="19545300" y="9815995"/>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6" name="テキスト ボックス 795"/>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46934</xdr:rowOff>
    </xdr:from>
    <xdr:to>
      <xdr:col>102</xdr:col>
      <xdr:colOff>114300</xdr:colOff>
      <xdr:row>57</xdr:row>
      <xdr:rowOff>49175</xdr:rowOff>
    </xdr:to>
    <xdr:cxnSp macro="">
      <xdr:nvCxnSpPr>
        <xdr:cNvPr id="797" name="直線コネクタ 796"/>
        <xdr:cNvCxnSpPr/>
      </xdr:nvCxnSpPr>
      <xdr:spPr>
        <a:xfrm flipV="1">
          <a:off x="18656300" y="9819584"/>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103423</xdr:rowOff>
    </xdr:from>
    <xdr:ext cx="469744" cy="259045"/>
    <xdr:sp macro="" textlink="">
      <xdr:nvSpPr>
        <xdr:cNvPr id="799" name="テキスト ボックス 798"/>
        <xdr:cNvSpPr txBox="1"/>
      </xdr:nvSpPr>
      <xdr:spPr>
        <a:xfrm>
          <a:off x="19310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102303</xdr:rowOff>
    </xdr:from>
    <xdr:ext cx="469744" cy="259045"/>
    <xdr:sp macro="" textlink="">
      <xdr:nvSpPr>
        <xdr:cNvPr id="801" name="テキスト ボックス 800"/>
        <xdr:cNvSpPr txBox="1"/>
      </xdr:nvSpPr>
      <xdr:spPr>
        <a:xfrm>
          <a:off x="18421428"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156177</xdr:rowOff>
    </xdr:from>
    <xdr:to>
      <xdr:col>116</xdr:col>
      <xdr:colOff>114300</xdr:colOff>
      <xdr:row>57</xdr:row>
      <xdr:rowOff>86327</xdr:rowOff>
    </xdr:to>
    <xdr:sp macro="" textlink="">
      <xdr:nvSpPr>
        <xdr:cNvPr id="807" name="楕円 806"/>
        <xdr:cNvSpPr/>
      </xdr:nvSpPr>
      <xdr:spPr>
        <a:xfrm>
          <a:off x="22110700" y="97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7604</xdr:rowOff>
    </xdr:from>
    <xdr:ext cx="534377" cy="259045"/>
    <xdr:sp macro="" textlink="">
      <xdr:nvSpPr>
        <xdr:cNvPr id="808" name="貸付金該当値テキスト"/>
        <xdr:cNvSpPr txBox="1"/>
      </xdr:nvSpPr>
      <xdr:spPr>
        <a:xfrm>
          <a:off x="22212300" y="96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159834</xdr:rowOff>
    </xdr:from>
    <xdr:to>
      <xdr:col>112</xdr:col>
      <xdr:colOff>38100</xdr:colOff>
      <xdr:row>57</xdr:row>
      <xdr:rowOff>89984</xdr:rowOff>
    </xdr:to>
    <xdr:sp macro="" textlink="">
      <xdr:nvSpPr>
        <xdr:cNvPr id="809" name="楕円 808"/>
        <xdr:cNvSpPr/>
      </xdr:nvSpPr>
      <xdr:spPr>
        <a:xfrm>
          <a:off x="21272500" y="97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106511</xdr:rowOff>
    </xdr:from>
    <xdr:ext cx="534377" cy="259045"/>
    <xdr:sp macro="" textlink="">
      <xdr:nvSpPr>
        <xdr:cNvPr id="810" name="テキスト ボックス 809"/>
        <xdr:cNvSpPr txBox="1"/>
      </xdr:nvSpPr>
      <xdr:spPr>
        <a:xfrm>
          <a:off x="21056111" y="95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163995</xdr:rowOff>
    </xdr:from>
    <xdr:to>
      <xdr:col>107</xdr:col>
      <xdr:colOff>101600</xdr:colOff>
      <xdr:row>57</xdr:row>
      <xdr:rowOff>94145</xdr:rowOff>
    </xdr:to>
    <xdr:sp macro="" textlink="">
      <xdr:nvSpPr>
        <xdr:cNvPr id="811" name="楕円 810"/>
        <xdr:cNvSpPr/>
      </xdr:nvSpPr>
      <xdr:spPr>
        <a:xfrm>
          <a:off x="20383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110672</xdr:rowOff>
    </xdr:from>
    <xdr:ext cx="534377" cy="259045"/>
    <xdr:sp macro="" textlink="">
      <xdr:nvSpPr>
        <xdr:cNvPr id="812" name="テキスト ボックス 811"/>
        <xdr:cNvSpPr txBox="1"/>
      </xdr:nvSpPr>
      <xdr:spPr>
        <a:xfrm>
          <a:off x="20167111" y="95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167584</xdr:rowOff>
    </xdr:from>
    <xdr:to>
      <xdr:col>102</xdr:col>
      <xdr:colOff>165100</xdr:colOff>
      <xdr:row>57</xdr:row>
      <xdr:rowOff>97734</xdr:rowOff>
    </xdr:to>
    <xdr:sp macro="" textlink="">
      <xdr:nvSpPr>
        <xdr:cNvPr id="813" name="楕円 812"/>
        <xdr:cNvSpPr/>
      </xdr:nvSpPr>
      <xdr:spPr>
        <a:xfrm>
          <a:off x="19494500" y="97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114261</xdr:rowOff>
    </xdr:from>
    <xdr:ext cx="534377" cy="259045"/>
    <xdr:sp macro="" textlink="">
      <xdr:nvSpPr>
        <xdr:cNvPr id="814" name="テキスト ボックス 813"/>
        <xdr:cNvSpPr txBox="1"/>
      </xdr:nvSpPr>
      <xdr:spPr>
        <a:xfrm>
          <a:off x="19278111" y="95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169825</xdr:rowOff>
    </xdr:from>
    <xdr:to>
      <xdr:col>98</xdr:col>
      <xdr:colOff>38100</xdr:colOff>
      <xdr:row>57</xdr:row>
      <xdr:rowOff>99975</xdr:rowOff>
    </xdr:to>
    <xdr:sp macro="" textlink="">
      <xdr:nvSpPr>
        <xdr:cNvPr id="815" name="楕円 814"/>
        <xdr:cNvSpPr/>
      </xdr:nvSpPr>
      <xdr:spPr>
        <a:xfrm>
          <a:off x="18605500" y="97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116502</xdr:rowOff>
    </xdr:from>
    <xdr:ext cx="534377" cy="259045"/>
    <xdr:sp macro="" textlink="">
      <xdr:nvSpPr>
        <xdr:cNvPr id="816" name="テキスト ボックス 815"/>
        <xdr:cNvSpPr txBox="1"/>
      </xdr:nvSpPr>
      <xdr:spPr>
        <a:xfrm>
          <a:off x="18389111" y="95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44450</xdr:rowOff>
    </xdr:from>
    <xdr:to>
      <xdr:col>116</xdr:col>
      <xdr:colOff>63500</xdr:colOff>
      <xdr:row>77</xdr:row>
      <xdr:rowOff>99873</xdr:rowOff>
    </xdr:to>
    <xdr:cxnSp macro="">
      <xdr:nvCxnSpPr>
        <xdr:cNvPr id="846" name="直線コネクタ 845"/>
        <xdr:cNvCxnSpPr/>
      </xdr:nvCxnSpPr>
      <xdr:spPr>
        <a:xfrm flipV="1">
          <a:off x="21323300" y="13246100"/>
          <a:ext cx="8382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82677</xdr:rowOff>
    </xdr:from>
    <xdr:to>
      <xdr:col>111</xdr:col>
      <xdr:colOff>177800</xdr:colOff>
      <xdr:row>77</xdr:row>
      <xdr:rowOff>99873</xdr:rowOff>
    </xdr:to>
    <xdr:cxnSp macro="">
      <xdr:nvCxnSpPr>
        <xdr:cNvPr id="849" name="直線コネクタ 848"/>
        <xdr:cNvCxnSpPr/>
      </xdr:nvCxnSpPr>
      <xdr:spPr>
        <a:xfrm>
          <a:off x="20434300" y="13284327"/>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82677</xdr:rowOff>
    </xdr:from>
    <xdr:to>
      <xdr:col>107</xdr:col>
      <xdr:colOff>50800</xdr:colOff>
      <xdr:row>77</xdr:row>
      <xdr:rowOff>135356</xdr:rowOff>
    </xdr:to>
    <xdr:cxnSp macro="">
      <xdr:nvCxnSpPr>
        <xdr:cNvPr id="852" name="直線コネクタ 851"/>
        <xdr:cNvCxnSpPr/>
      </xdr:nvCxnSpPr>
      <xdr:spPr>
        <a:xfrm flipV="1">
          <a:off x="19545300" y="13284327"/>
          <a:ext cx="8890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129933</xdr:rowOff>
    </xdr:from>
    <xdr:to>
      <xdr:col>102</xdr:col>
      <xdr:colOff>114300</xdr:colOff>
      <xdr:row>77</xdr:row>
      <xdr:rowOff>135356</xdr:rowOff>
    </xdr:to>
    <xdr:cxnSp macro="">
      <xdr:nvCxnSpPr>
        <xdr:cNvPr id="855" name="直線コネクタ 854"/>
        <xdr:cNvCxnSpPr/>
      </xdr:nvCxnSpPr>
      <xdr:spPr>
        <a:xfrm>
          <a:off x="18656300" y="13331583"/>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165100</xdr:rowOff>
    </xdr:from>
    <xdr:to>
      <xdr:col>116</xdr:col>
      <xdr:colOff>114300</xdr:colOff>
      <xdr:row>77</xdr:row>
      <xdr:rowOff>95250</xdr:rowOff>
    </xdr:to>
    <xdr:sp macro="" textlink="">
      <xdr:nvSpPr>
        <xdr:cNvPr id="865" name="楕円 864"/>
        <xdr:cNvSpPr/>
      </xdr:nvSpPr>
      <xdr:spPr>
        <a:xfrm>
          <a:off x="221107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143527</xdr:rowOff>
    </xdr:from>
    <xdr:ext cx="534377" cy="259045"/>
    <xdr:sp macro="" textlink="">
      <xdr:nvSpPr>
        <xdr:cNvPr id="866" name="繰出金該当値テキスト"/>
        <xdr:cNvSpPr txBox="1"/>
      </xdr:nvSpPr>
      <xdr:spPr>
        <a:xfrm>
          <a:off x="22212300" y="131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49073</xdr:rowOff>
    </xdr:from>
    <xdr:to>
      <xdr:col>112</xdr:col>
      <xdr:colOff>38100</xdr:colOff>
      <xdr:row>77</xdr:row>
      <xdr:rowOff>150673</xdr:rowOff>
    </xdr:to>
    <xdr:sp macro="" textlink="">
      <xdr:nvSpPr>
        <xdr:cNvPr id="867" name="楕円 866"/>
        <xdr:cNvSpPr/>
      </xdr:nvSpPr>
      <xdr:spPr>
        <a:xfrm>
          <a:off x="21272500" y="132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141800</xdr:rowOff>
    </xdr:from>
    <xdr:ext cx="534377" cy="259045"/>
    <xdr:sp macro="" textlink="">
      <xdr:nvSpPr>
        <xdr:cNvPr id="868" name="テキスト ボックス 867"/>
        <xdr:cNvSpPr txBox="1"/>
      </xdr:nvSpPr>
      <xdr:spPr>
        <a:xfrm>
          <a:off x="21056111" y="133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31877</xdr:rowOff>
    </xdr:from>
    <xdr:to>
      <xdr:col>107</xdr:col>
      <xdr:colOff>101600</xdr:colOff>
      <xdr:row>77</xdr:row>
      <xdr:rowOff>133477</xdr:rowOff>
    </xdr:to>
    <xdr:sp macro="" textlink="">
      <xdr:nvSpPr>
        <xdr:cNvPr id="869" name="楕円 868"/>
        <xdr:cNvSpPr/>
      </xdr:nvSpPr>
      <xdr:spPr>
        <a:xfrm>
          <a:off x="20383500" y="132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124604</xdr:rowOff>
    </xdr:from>
    <xdr:ext cx="534377" cy="259045"/>
    <xdr:sp macro="" textlink="">
      <xdr:nvSpPr>
        <xdr:cNvPr id="870" name="テキスト ボックス 869"/>
        <xdr:cNvSpPr txBox="1"/>
      </xdr:nvSpPr>
      <xdr:spPr>
        <a:xfrm>
          <a:off x="20167111" y="133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84556</xdr:rowOff>
    </xdr:from>
    <xdr:to>
      <xdr:col>102</xdr:col>
      <xdr:colOff>165100</xdr:colOff>
      <xdr:row>78</xdr:row>
      <xdr:rowOff>14706</xdr:rowOff>
    </xdr:to>
    <xdr:sp macro="" textlink="">
      <xdr:nvSpPr>
        <xdr:cNvPr id="871" name="楕円 870"/>
        <xdr:cNvSpPr/>
      </xdr:nvSpPr>
      <xdr:spPr>
        <a:xfrm>
          <a:off x="194945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5833</xdr:rowOff>
    </xdr:from>
    <xdr:ext cx="534377" cy="259045"/>
    <xdr:sp macro="" textlink="">
      <xdr:nvSpPr>
        <xdr:cNvPr id="872" name="テキスト ボックス 871"/>
        <xdr:cNvSpPr txBox="1"/>
      </xdr:nvSpPr>
      <xdr:spPr>
        <a:xfrm>
          <a:off x="19278111" y="133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79133</xdr:rowOff>
    </xdr:from>
    <xdr:to>
      <xdr:col>98</xdr:col>
      <xdr:colOff>38100</xdr:colOff>
      <xdr:row>78</xdr:row>
      <xdr:rowOff>9283</xdr:rowOff>
    </xdr:to>
    <xdr:sp macro="" textlink="">
      <xdr:nvSpPr>
        <xdr:cNvPr id="873" name="楕円 872"/>
        <xdr:cNvSpPr/>
      </xdr:nvSpPr>
      <xdr:spPr>
        <a:xfrm>
          <a:off x="18605500" y="132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410</xdr:rowOff>
    </xdr:from>
    <xdr:ext cx="534377" cy="259045"/>
    <xdr:sp macro="" textlink="">
      <xdr:nvSpPr>
        <xdr:cNvPr id="874" name="テキスト ボックス 873"/>
        <xdr:cNvSpPr txBox="1"/>
      </xdr:nvSpPr>
      <xdr:spPr>
        <a:xfrm>
          <a:off x="18389111" y="133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維持補修費、貸付金以外の項目は類似団体平均を下回っている。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要因として、維持補修費については除雪関連経費の労務単価が上昇していること等による。また、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年度は近年に類を見ない降雪量となり除雪経費が大きく増加したことから一人当たりのコストにおいては前年度比</a:t>
          </a:r>
          <a:r>
            <a:rPr kumimoji="1" lang="en-US" altLang="ja-JP" sz="1300">
              <a:latin typeface="ＭＳ Ｐゴシック" panose="020B0600070205080204" pitchFamily="50" charset="-128"/>
              <a:ea typeface="ＭＳ Ｐゴシック" panose="020B0600070205080204" pitchFamily="50" charset="-128"/>
            </a:rPr>
            <a:t>7,507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貸付金については、中小企業不況地策等緊急特別資金貸付金：</a:t>
          </a:r>
          <a:r>
            <a:rPr kumimoji="1" lang="en-US" altLang="ja-JP" sz="1300">
              <a:latin typeface="ＭＳ Ｐゴシック" panose="020B0600070205080204" pitchFamily="50" charset="-128"/>
              <a:ea typeface="ＭＳ Ｐゴシック" panose="020B0600070205080204" pitchFamily="50" charset="-128"/>
            </a:rPr>
            <a:t>85,000</a:t>
          </a:r>
          <a:r>
            <a:rPr kumimoji="1" lang="ja-JP" altLang="en-US" sz="1300">
              <a:latin typeface="ＭＳ Ｐゴシック" panose="020B0600070205080204" pitchFamily="50" charset="-128"/>
              <a:ea typeface="ＭＳ Ｐゴシック" panose="020B0600070205080204" pitchFamily="50" charset="-128"/>
            </a:rPr>
            <a:t>千円、地方産業育成資金貸付金：</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千円等を支出していることが考えられる。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82550</xdr:rowOff>
    </xdr:from>
    <xdr:to>
      <xdr:col>24</xdr:col>
      <xdr:colOff>63500</xdr:colOff>
      <xdr:row>37</xdr:row>
      <xdr:rowOff>93980</xdr:rowOff>
    </xdr:to>
    <xdr:cxnSp macro="">
      <xdr:nvCxnSpPr>
        <xdr:cNvPr id="63" name="直線コネクタ 62"/>
        <xdr:cNvCxnSpPr/>
      </xdr:nvCxnSpPr>
      <xdr:spPr>
        <a:xfrm flipV="1">
          <a:off x="3797300" y="6426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15929</xdr:rowOff>
    </xdr:from>
    <xdr:to>
      <xdr:col>19</xdr:col>
      <xdr:colOff>177800</xdr:colOff>
      <xdr:row>37</xdr:row>
      <xdr:rowOff>93980</xdr:rowOff>
    </xdr:to>
    <xdr:cxnSp macro="">
      <xdr:nvCxnSpPr>
        <xdr:cNvPr id="66" name="直線コネクタ 65"/>
        <xdr:cNvCxnSpPr/>
      </xdr:nvCxnSpPr>
      <xdr:spPr>
        <a:xfrm>
          <a:off x="2908300" y="6359579"/>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15929</xdr:rowOff>
    </xdr:from>
    <xdr:to>
      <xdr:col>15</xdr:col>
      <xdr:colOff>50800</xdr:colOff>
      <xdr:row>37</xdr:row>
      <xdr:rowOff>83040</xdr:rowOff>
    </xdr:to>
    <xdr:cxnSp macro="">
      <xdr:nvCxnSpPr>
        <xdr:cNvPr id="69" name="直線コネクタ 68"/>
        <xdr:cNvCxnSpPr/>
      </xdr:nvCxnSpPr>
      <xdr:spPr>
        <a:xfrm flipV="1">
          <a:off x="2019300" y="6359579"/>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83040</xdr:rowOff>
    </xdr:from>
    <xdr:to>
      <xdr:col>10</xdr:col>
      <xdr:colOff>114300</xdr:colOff>
      <xdr:row>37</xdr:row>
      <xdr:rowOff>86469</xdr:rowOff>
    </xdr:to>
    <xdr:cxnSp macro="">
      <xdr:nvCxnSpPr>
        <xdr:cNvPr id="72" name="直線コネクタ 71"/>
        <xdr:cNvCxnSpPr/>
      </xdr:nvCxnSpPr>
      <xdr:spPr>
        <a:xfrm flipV="1">
          <a:off x="1130300" y="64266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82" name="楕円 81"/>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469744" cy="259045"/>
    <xdr:sp macro="" textlink="">
      <xdr:nvSpPr>
        <xdr:cNvPr id="83" name="議会費該当値テキスト"/>
        <xdr:cNvSpPr txBox="1"/>
      </xdr:nvSpPr>
      <xdr:spPr>
        <a:xfrm>
          <a:off x="46863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43180</xdr:rowOff>
    </xdr:from>
    <xdr:to>
      <xdr:col>20</xdr:col>
      <xdr:colOff>38100</xdr:colOff>
      <xdr:row>37</xdr:row>
      <xdr:rowOff>144780</xdr:rowOff>
    </xdr:to>
    <xdr:sp macro="" textlink="">
      <xdr:nvSpPr>
        <xdr:cNvPr id="84" name="楕円 83"/>
        <xdr:cNvSpPr/>
      </xdr:nvSpPr>
      <xdr:spPr>
        <a:xfrm>
          <a:off x="3746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135907</xdr:rowOff>
    </xdr:from>
    <xdr:ext cx="469744" cy="259045"/>
    <xdr:sp macro="" textlink="">
      <xdr:nvSpPr>
        <xdr:cNvPr id="85" name="テキスト ボックス 84"/>
        <xdr:cNvSpPr txBox="1"/>
      </xdr:nvSpPr>
      <xdr:spPr>
        <a:xfrm>
          <a:off x="3562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136579</xdr:rowOff>
    </xdr:from>
    <xdr:to>
      <xdr:col>15</xdr:col>
      <xdr:colOff>101600</xdr:colOff>
      <xdr:row>37</xdr:row>
      <xdr:rowOff>66729</xdr:rowOff>
    </xdr:to>
    <xdr:sp macro="" textlink="">
      <xdr:nvSpPr>
        <xdr:cNvPr id="86" name="楕円 85"/>
        <xdr:cNvSpPr/>
      </xdr:nvSpPr>
      <xdr:spPr>
        <a:xfrm>
          <a:off x="2857500" y="63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57856</xdr:rowOff>
    </xdr:from>
    <xdr:ext cx="469744" cy="259045"/>
    <xdr:sp macro="" textlink="">
      <xdr:nvSpPr>
        <xdr:cNvPr id="87" name="テキスト ボックス 86"/>
        <xdr:cNvSpPr txBox="1"/>
      </xdr:nvSpPr>
      <xdr:spPr>
        <a:xfrm>
          <a:off x="2673428" y="640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32240</xdr:rowOff>
    </xdr:from>
    <xdr:to>
      <xdr:col>10</xdr:col>
      <xdr:colOff>165100</xdr:colOff>
      <xdr:row>37</xdr:row>
      <xdr:rowOff>133840</xdr:rowOff>
    </xdr:to>
    <xdr:sp macro="" textlink="">
      <xdr:nvSpPr>
        <xdr:cNvPr id="88" name="楕円 87"/>
        <xdr:cNvSpPr/>
      </xdr:nvSpPr>
      <xdr:spPr>
        <a:xfrm>
          <a:off x="1968500" y="63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124967</xdr:rowOff>
    </xdr:from>
    <xdr:ext cx="469744" cy="259045"/>
    <xdr:sp macro="" textlink="">
      <xdr:nvSpPr>
        <xdr:cNvPr id="89" name="テキスト ボックス 88"/>
        <xdr:cNvSpPr txBox="1"/>
      </xdr:nvSpPr>
      <xdr:spPr>
        <a:xfrm>
          <a:off x="1784428" y="646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35669</xdr:rowOff>
    </xdr:from>
    <xdr:to>
      <xdr:col>6</xdr:col>
      <xdr:colOff>38100</xdr:colOff>
      <xdr:row>37</xdr:row>
      <xdr:rowOff>137269</xdr:rowOff>
    </xdr:to>
    <xdr:sp macro="" textlink="">
      <xdr:nvSpPr>
        <xdr:cNvPr id="90" name="楕円 89"/>
        <xdr:cNvSpPr/>
      </xdr:nvSpPr>
      <xdr:spPr>
        <a:xfrm>
          <a:off x="1079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128396</xdr:rowOff>
    </xdr:from>
    <xdr:ext cx="469744" cy="259045"/>
    <xdr:sp macro="" textlink="">
      <xdr:nvSpPr>
        <xdr:cNvPr id="91" name="テキスト ボックス 90"/>
        <xdr:cNvSpPr txBox="1"/>
      </xdr:nvSpPr>
      <xdr:spPr>
        <a:xfrm>
          <a:off x="895428"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114296</xdr:rowOff>
    </xdr:from>
    <xdr:to>
      <xdr:col>24</xdr:col>
      <xdr:colOff>63500</xdr:colOff>
      <xdr:row>58</xdr:row>
      <xdr:rowOff>136490</xdr:rowOff>
    </xdr:to>
    <xdr:cxnSp macro="">
      <xdr:nvCxnSpPr>
        <xdr:cNvPr id="122" name="直線コネクタ 121"/>
        <xdr:cNvCxnSpPr/>
      </xdr:nvCxnSpPr>
      <xdr:spPr>
        <a:xfrm flipV="1">
          <a:off x="3797300" y="10058396"/>
          <a:ext cx="8382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105475</xdr:rowOff>
    </xdr:from>
    <xdr:to>
      <xdr:col>19</xdr:col>
      <xdr:colOff>177800</xdr:colOff>
      <xdr:row>58</xdr:row>
      <xdr:rowOff>136490</xdr:rowOff>
    </xdr:to>
    <xdr:cxnSp macro="">
      <xdr:nvCxnSpPr>
        <xdr:cNvPr id="125" name="直線コネクタ 124"/>
        <xdr:cNvCxnSpPr/>
      </xdr:nvCxnSpPr>
      <xdr:spPr>
        <a:xfrm>
          <a:off x="2908300" y="10049575"/>
          <a:ext cx="889000" cy="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105475</xdr:rowOff>
    </xdr:from>
    <xdr:to>
      <xdr:col>15</xdr:col>
      <xdr:colOff>50800</xdr:colOff>
      <xdr:row>58</xdr:row>
      <xdr:rowOff>148113</xdr:rowOff>
    </xdr:to>
    <xdr:cxnSp macro="">
      <xdr:nvCxnSpPr>
        <xdr:cNvPr id="128" name="直線コネクタ 127"/>
        <xdr:cNvCxnSpPr/>
      </xdr:nvCxnSpPr>
      <xdr:spPr>
        <a:xfrm flipV="1">
          <a:off x="2019300" y="10049575"/>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133939</xdr:rowOff>
    </xdr:from>
    <xdr:to>
      <xdr:col>10</xdr:col>
      <xdr:colOff>114300</xdr:colOff>
      <xdr:row>58</xdr:row>
      <xdr:rowOff>148113</xdr:rowOff>
    </xdr:to>
    <xdr:cxnSp macro="">
      <xdr:nvCxnSpPr>
        <xdr:cNvPr id="131" name="直線コネクタ 130"/>
        <xdr:cNvCxnSpPr/>
      </xdr:nvCxnSpPr>
      <xdr:spPr>
        <a:xfrm>
          <a:off x="1130300" y="10078039"/>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63496</xdr:rowOff>
    </xdr:from>
    <xdr:to>
      <xdr:col>24</xdr:col>
      <xdr:colOff>114300</xdr:colOff>
      <xdr:row>58</xdr:row>
      <xdr:rowOff>165096</xdr:rowOff>
    </xdr:to>
    <xdr:sp macro="" textlink="">
      <xdr:nvSpPr>
        <xdr:cNvPr id="141" name="楕円 140"/>
        <xdr:cNvSpPr/>
      </xdr:nvSpPr>
      <xdr:spPr>
        <a:xfrm>
          <a:off x="4584700" y="100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149873</xdr:rowOff>
    </xdr:from>
    <xdr:ext cx="534377" cy="259045"/>
    <xdr:sp macro="" textlink="">
      <xdr:nvSpPr>
        <xdr:cNvPr id="142" name="総務費該当値テキスト"/>
        <xdr:cNvSpPr txBox="1"/>
      </xdr:nvSpPr>
      <xdr:spPr>
        <a:xfrm>
          <a:off x="4686300" y="99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85690</xdr:rowOff>
    </xdr:from>
    <xdr:to>
      <xdr:col>20</xdr:col>
      <xdr:colOff>38100</xdr:colOff>
      <xdr:row>59</xdr:row>
      <xdr:rowOff>15840</xdr:rowOff>
    </xdr:to>
    <xdr:sp macro="" textlink="">
      <xdr:nvSpPr>
        <xdr:cNvPr id="143" name="楕円 142"/>
        <xdr:cNvSpPr/>
      </xdr:nvSpPr>
      <xdr:spPr>
        <a:xfrm>
          <a:off x="3746500" y="100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6967</xdr:rowOff>
    </xdr:from>
    <xdr:ext cx="534377" cy="259045"/>
    <xdr:sp macro="" textlink="">
      <xdr:nvSpPr>
        <xdr:cNvPr id="144" name="テキスト ボックス 143"/>
        <xdr:cNvSpPr txBox="1"/>
      </xdr:nvSpPr>
      <xdr:spPr>
        <a:xfrm>
          <a:off x="3530111" y="101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54675</xdr:rowOff>
    </xdr:from>
    <xdr:to>
      <xdr:col>15</xdr:col>
      <xdr:colOff>101600</xdr:colOff>
      <xdr:row>58</xdr:row>
      <xdr:rowOff>156275</xdr:rowOff>
    </xdr:to>
    <xdr:sp macro="" textlink="">
      <xdr:nvSpPr>
        <xdr:cNvPr id="145" name="楕円 144"/>
        <xdr:cNvSpPr/>
      </xdr:nvSpPr>
      <xdr:spPr>
        <a:xfrm>
          <a:off x="2857500" y="99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147402</xdr:rowOff>
    </xdr:from>
    <xdr:ext cx="534377" cy="259045"/>
    <xdr:sp macro="" textlink="">
      <xdr:nvSpPr>
        <xdr:cNvPr id="146" name="テキスト ボックス 145"/>
        <xdr:cNvSpPr txBox="1"/>
      </xdr:nvSpPr>
      <xdr:spPr>
        <a:xfrm>
          <a:off x="2641111" y="100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97313</xdr:rowOff>
    </xdr:from>
    <xdr:to>
      <xdr:col>10</xdr:col>
      <xdr:colOff>165100</xdr:colOff>
      <xdr:row>59</xdr:row>
      <xdr:rowOff>27463</xdr:rowOff>
    </xdr:to>
    <xdr:sp macro="" textlink="">
      <xdr:nvSpPr>
        <xdr:cNvPr id="147" name="楕円 146"/>
        <xdr:cNvSpPr/>
      </xdr:nvSpPr>
      <xdr:spPr>
        <a:xfrm>
          <a:off x="1968500" y="100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18590</xdr:rowOff>
    </xdr:from>
    <xdr:ext cx="534377" cy="259045"/>
    <xdr:sp macro="" textlink="">
      <xdr:nvSpPr>
        <xdr:cNvPr id="148" name="テキスト ボックス 147"/>
        <xdr:cNvSpPr txBox="1"/>
      </xdr:nvSpPr>
      <xdr:spPr>
        <a:xfrm>
          <a:off x="1752111" y="101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83139</xdr:rowOff>
    </xdr:from>
    <xdr:to>
      <xdr:col>6</xdr:col>
      <xdr:colOff>38100</xdr:colOff>
      <xdr:row>59</xdr:row>
      <xdr:rowOff>13289</xdr:rowOff>
    </xdr:to>
    <xdr:sp macro="" textlink="">
      <xdr:nvSpPr>
        <xdr:cNvPr id="149" name="楕円 148"/>
        <xdr:cNvSpPr/>
      </xdr:nvSpPr>
      <xdr:spPr>
        <a:xfrm>
          <a:off x="1079500" y="100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4416</xdr:rowOff>
    </xdr:from>
    <xdr:ext cx="534377" cy="259045"/>
    <xdr:sp macro="" textlink="">
      <xdr:nvSpPr>
        <xdr:cNvPr id="150" name="テキスト ボックス 149"/>
        <xdr:cNvSpPr txBox="1"/>
      </xdr:nvSpPr>
      <xdr:spPr>
        <a:xfrm>
          <a:off x="863111" y="101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74188</xdr:rowOff>
    </xdr:from>
    <xdr:to>
      <xdr:col>24</xdr:col>
      <xdr:colOff>63500</xdr:colOff>
      <xdr:row>78</xdr:row>
      <xdr:rowOff>102901</xdr:rowOff>
    </xdr:to>
    <xdr:cxnSp macro="">
      <xdr:nvCxnSpPr>
        <xdr:cNvPr id="178" name="直線コネクタ 177"/>
        <xdr:cNvCxnSpPr/>
      </xdr:nvCxnSpPr>
      <xdr:spPr>
        <a:xfrm flipV="1">
          <a:off x="3797300" y="13447288"/>
          <a:ext cx="8382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102901</xdr:rowOff>
    </xdr:from>
    <xdr:to>
      <xdr:col>19</xdr:col>
      <xdr:colOff>177800</xdr:colOff>
      <xdr:row>78</xdr:row>
      <xdr:rowOff>117974</xdr:rowOff>
    </xdr:to>
    <xdr:cxnSp macro="">
      <xdr:nvCxnSpPr>
        <xdr:cNvPr id="181" name="直線コネクタ 180"/>
        <xdr:cNvCxnSpPr/>
      </xdr:nvCxnSpPr>
      <xdr:spPr>
        <a:xfrm flipV="1">
          <a:off x="2908300" y="13476001"/>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112085</xdr:rowOff>
    </xdr:from>
    <xdr:to>
      <xdr:col>15</xdr:col>
      <xdr:colOff>50800</xdr:colOff>
      <xdr:row>78</xdr:row>
      <xdr:rowOff>117974</xdr:rowOff>
    </xdr:to>
    <xdr:cxnSp macro="">
      <xdr:nvCxnSpPr>
        <xdr:cNvPr id="184" name="直線コネクタ 183"/>
        <xdr:cNvCxnSpPr/>
      </xdr:nvCxnSpPr>
      <xdr:spPr>
        <a:xfrm>
          <a:off x="2019300" y="13485185"/>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112085</xdr:rowOff>
    </xdr:from>
    <xdr:to>
      <xdr:col>10</xdr:col>
      <xdr:colOff>114300</xdr:colOff>
      <xdr:row>78</xdr:row>
      <xdr:rowOff>140226</xdr:rowOff>
    </xdr:to>
    <xdr:cxnSp macro="">
      <xdr:nvCxnSpPr>
        <xdr:cNvPr id="187" name="直線コネクタ 186"/>
        <xdr:cNvCxnSpPr/>
      </xdr:nvCxnSpPr>
      <xdr:spPr>
        <a:xfrm flipV="1">
          <a:off x="1130300" y="1348518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23388</xdr:rowOff>
    </xdr:from>
    <xdr:to>
      <xdr:col>24</xdr:col>
      <xdr:colOff>114300</xdr:colOff>
      <xdr:row>78</xdr:row>
      <xdr:rowOff>124988</xdr:rowOff>
    </xdr:to>
    <xdr:sp macro="" textlink="">
      <xdr:nvSpPr>
        <xdr:cNvPr id="197" name="楕円 196"/>
        <xdr:cNvSpPr/>
      </xdr:nvSpPr>
      <xdr:spPr>
        <a:xfrm>
          <a:off x="45847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109765</xdr:rowOff>
    </xdr:from>
    <xdr:ext cx="599010" cy="259045"/>
    <xdr:sp macro="" textlink="">
      <xdr:nvSpPr>
        <xdr:cNvPr id="198" name="民生費該当値テキスト"/>
        <xdr:cNvSpPr txBox="1"/>
      </xdr:nvSpPr>
      <xdr:spPr>
        <a:xfrm>
          <a:off x="4686300" y="1331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52101</xdr:rowOff>
    </xdr:from>
    <xdr:to>
      <xdr:col>20</xdr:col>
      <xdr:colOff>38100</xdr:colOff>
      <xdr:row>78</xdr:row>
      <xdr:rowOff>153701</xdr:rowOff>
    </xdr:to>
    <xdr:sp macro="" textlink="">
      <xdr:nvSpPr>
        <xdr:cNvPr id="199" name="楕円 198"/>
        <xdr:cNvSpPr/>
      </xdr:nvSpPr>
      <xdr:spPr>
        <a:xfrm>
          <a:off x="3746500" y="134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144828</xdr:rowOff>
    </xdr:from>
    <xdr:ext cx="599010" cy="259045"/>
    <xdr:sp macro="" textlink="">
      <xdr:nvSpPr>
        <xdr:cNvPr id="200" name="テキスト ボックス 199"/>
        <xdr:cNvSpPr txBox="1"/>
      </xdr:nvSpPr>
      <xdr:spPr>
        <a:xfrm>
          <a:off x="3497795" y="135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67174</xdr:rowOff>
    </xdr:from>
    <xdr:to>
      <xdr:col>15</xdr:col>
      <xdr:colOff>101600</xdr:colOff>
      <xdr:row>78</xdr:row>
      <xdr:rowOff>168774</xdr:rowOff>
    </xdr:to>
    <xdr:sp macro="" textlink="">
      <xdr:nvSpPr>
        <xdr:cNvPr id="201" name="楕円 200"/>
        <xdr:cNvSpPr/>
      </xdr:nvSpPr>
      <xdr:spPr>
        <a:xfrm>
          <a:off x="2857500" y="134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159901</xdr:rowOff>
    </xdr:from>
    <xdr:ext cx="599010" cy="259045"/>
    <xdr:sp macro="" textlink="">
      <xdr:nvSpPr>
        <xdr:cNvPr id="202" name="テキスト ボックス 201"/>
        <xdr:cNvSpPr txBox="1"/>
      </xdr:nvSpPr>
      <xdr:spPr>
        <a:xfrm>
          <a:off x="2608795" y="135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61285</xdr:rowOff>
    </xdr:from>
    <xdr:to>
      <xdr:col>10</xdr:col>
      <xdr:colOff>165100</xdr:colOff>
      <xdr:row>78</xdr:row>
      <xdr:rowOff>162885</xdr:rowOff>
    </xdr:to>
    <xdr:sp macro="" textlink="">
      <xdr:nvSpPr>
        <xdr:cNvPr id="203" name="楕円 202"/>
        <xdr:cNvSpPr/>
      </xdr:nvSpPr>
      <xdr:spPr>
        <a:xfrm>
          <a:off x="1968500" y="134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154012</xdr:rowOff>
    </xdr:from>
    <xdr:ext cx="599010" cy="259045"/>
    <xdr:sp macro="" textlink="">
      <xdr:nvSpPr>
        <xdr:cNvPr id="204" name="テキスト ボックス 203"/>
        <xdr:cNvSpPr txBox="1"/>
      </xdr:nvSpPr>
      <xdr:spPr>
        <a:xfrm>
          <a:off x="1719795" y="1352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89426</xdr:rowOff>
    </xdr:from>
    <xdr:to>
      <xdr:col>6</xdr:col>
      <xdr:colOff>38100</xdr:colOff>
      <xdr:row>79</xdr:row>
      <xdr:rowOff>19576</xdr:rowOff>
    </xdr:to>
    <xdr:sp macro="" textlink="">
      <xdr:nvSpPr>
        <xdr:cNvPr id="205" name="楕円 204"/>
        <xdr:cNvSpPr/>
      </xdr:nvSpPr>
      <xdr:spPr>
        <a:xfrm>
          <a:off x="1079500" y="134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10703</xdr:rowOff>
    </xdr:from>
    <xdr:ext cx="534377" cy="259045"/>
    <xdr:sp macro="" textlink="">
      <xdr:nvSpPr>
        <xdr:cNvPr id="206" name="テキスト ボックス 205"/>
        <xdr:cNvSpPr txBox="1"/>
      </xdr:nvSpPr>
      <xdr:spPr>
        <a:xfrm>
          <a:off x="863111" y="135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101154</xdr:rowOff>
    </xdr:from>
    <xdr:to>
      <xdr:col>24</xdr:col>
      <xdr:colOff>63500</xdr:colOff>
      <xdr:row>97</xdr:row>
      <xdr:rowOff>124623</xdr:rowOff>
    </xdr:to>
    <xdr:cxnSp macro="">
      <xdr:nvCxnSpPr>
        <xdr:cNvPr id="237" name="直線コネクタ 236"/>
        <xdr:cNvCxnSpPr/>
      </xdr:nvCxnSpPr>
      <xdr:spPr>
        <a:xfrm>
          <a:off x="3797300" y="16731804"/>
          <a:ext cx="8382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101154</xdr:rowOff>
    </xdr:from>
    <xdr:to>
      <xdr:col>19</xdr:col>
      <xdr:colOff>177800</xdr:colOff>
      <xdr:row>97</xdr:row>
      <xdr:rowOff>126648</xdr:rowOff>
    </xdr:to>
    <xdr:cxnSp macro="">
      <xdr:nvCxnSpPr>
        <xdr:cNvPr id="240" name="直線コネクタ 239"/>
        <xdr:cNvCxnSpPr/>
      </xdr:nvCxnSpPr>
      <xdr:spPr>
        <a:xfrm flipV="1">
          <a:off x="2908300" y="16731804"/>
          <a:ext cx="8890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117297</xdr:rowOff>
    </xdr:from>
    <xdr:to>
      <xdr:col>15</xdr:col>
      <xdr:colOff>50800</xdr:colOff>
      <xdr:row>97</xdr:row>
      <xdr:rowOff>126648</xdr:rowOff>
    </xdr:to>
    <xdr:cxnSp macro="">
      <xdr:nvCxnSpPr>
        <xdr:cNvPr id="243" name="直線コネクタ 242"/>
        <xdr:cNvCxnSpPr/>
      </xdr:nvCxnSpPr>
      <xdr:spPr>
        <a:xfrm>
          <a:off x="2019300" y="16747947"/>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117297</xdr:rowOff>
    </xdr:from>
    <xdr:to>
      <xdr:col>10</xdr:col>
      <xdr:colOff>114300</xdr:colOff>
      <xdr:row>97</xdr:row>
      <xdr:rowOff>132527</xdr:rowOff>
    </xdr:to>
    <xdr:cxnSp macro="">
      <xdr:nvCxnSpPr>
        <xdr:cNvPr id="246" name="直線コネクタ 245"/>
        <xdr:cNvCxnSpPr/>
      </xdr:nvCxnSpPr>
      <xdr:spPr>
        <a:xfrm flipV="1">
          <a:off x="1130300" y="16747947"/>
          <a:ext cx="8890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73823</xdr:rowOff>
    </xdr:from>
    <xdr:to>
      <xdr:col>24</xdr:col>
      <xdr:colOff>114300</xdr:colOff>
      <xdr:row>98</xdr:row>
      <xdr:rowOff>3973</xdr:rowOff>
    </xdr:to>
    <xdr:sp macro="" textlink="">
      <xdr:nvSpPr>
        <xdr:cNvPr id="256" name="楕円 255"/>
        <xdr:cNvSpPr/>
      </xdr:nvSpPr>
      <xdr:spPr>
        <a:xfrm>
          <a:off x="4584700" y="167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160200</xdr:rowOff>
    </xdr:from>
    <xdr:ext cx="534377" cy="259045"/>
    <xdr:sp macro="" textlink="">
      <xdr:nvSpPr>
        <xdr:cNvPr id="257" name="衛生費該当値テキスト"/>
        <xdr:cNvSpPr txBox="1"/>
      </xdr:nvSpPr>
      <xdr:spPr>
        <a:xfrm>
          <a:off x="4686300" y="1661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50354</xdr:rowOff>
    </xdr:from>
    <xdr:to>
      <xdr:col>20</xdr:col>
      <xdr:colOff>38100</xdr:colOff>
      <xdr:row>97</xdr:row>
      <xdr:rowOff>151954</xdr:rowOff>
    </xdr:to>
    <xdr:sp macro="" textlink="">
      <xdr:nvSpPr>
        <xdr:cNvPr id="258" name="楕円 257"/>
        <xdr:cNvSpPr/>
      </xdr:nvSpPr>
      <xdr:spPr>
        <a:xfrm>
          <a:off x="3746500" y="166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143081</xdr:rowOff>
    </xdr:from>
    <xdr:ext cx="534377" cy="259045"/>
    <xdr:sp macro="" textlink="">
      <xdr:nvSpPr>
        <xdr:cNvPr id="259" name="テキスト ボックス 258"/>
        <xdr:cNvSpPr txBox="1"/>
      </xdr:nvSpPr>
      <xdr:spPr>
        <a:xfrm>
          <a:off x="3530111" y="167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75848</xdr:rowOff>
    </xdr:from>
    <xdr:to>
      <xdr:col>15</xdr:col>
      <xdr:colOff>101600</xdr:colOff>
      <xdr:row>98</xdr:row>
      <xdr:rowOff>5998</xdr:rowOff>
    </xdr:to>
    <xdr:sp macro="" textlink="">
      <xdr:nvSpPr>
        <xdr:cNvPr id="260" name="楕円 259"/>
        <xdr:cNvSpPr/>
      </xdr:nvSpPr>
      <xdr:spPr>
        <a:xfrm>
          <a:off x="2857500" y="167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168575</xdr:rowOff>
    </xdr:from>
    <xdr:ext cx="534377" cy="259045"/>
    <xdr:sp macro="" textlink="">
      <xdr:nvSpPr>
        <xdr:cNvPr id="261" name="テキスト ボックス 260"/>
        <xdr:cNvSpPr txBox="1"/>
      </xdr:nvSpPr>
      <xdr:spPr>
        <a:xfrm>
          <a:off x="2641111" y="167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66497</xdr:rowOff>
    </xdr:from>
    <xdr:to>
      <xdr:col>10</xdr:col>
      <xdr:colOff>165100</xdr:colOff>
      <xdr:row>97</xdr:row>
      <xdr:rowOff>168097</xdr:rowOff>
    </xdr:to>
    <xdr:sp macro="" textlink="">
      <xdr:nvSpPr>
        <xdr:cNvPr id="262" name="楕円 261"/>
        <xdr:cNvSpPr/>
      </xdr:nvSpPr>
      <xdr:spPr>
        <a:xfrm>
          <a:off x="1968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159224</xdr:rowOff>
    </xdr:from>
    <xdr:ext cx="534377" cy="259045"/>
    <xdr:sp macro="" textlink="">
      <xdr:nvSpPr>
        <xdr:cNvPr id="263" name="テキスト ボックス 262"/>
        <xdr:cNvSpPr txBox="1"/>
      </xdr:nvSpPr>
      <xdr:spPr>
        <a:xfrm>
          <a:off x="1752111" y="1678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81727</xdr:rowOff>
    </xdr:from>
    <xdr:to>
      <xdr:col>6</xdr:col>
      <xdr:colOff>38100</xdr:colOff>
      <xdr:row>98</xdr:row>
      <xdr:rowOff>11877</xdr:rowOff>
    </xdr:to>
    <xdr:sp macro="" textlink="">
      <xdr:nvSpPr>
        <xdr:cNvPr id="264" name="楕円 263"/>
        <xdr:cNvSpPr/>
      </xdr:nvSpPr>
      <xdr:spPr>
        <a:xfrm>
          <a:off x="1079500" y="167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3004</xdr:rowOff>
    </xdr:from>
    <xdr:ext cx="534377" cy="259045"/>
    <xdr:sp macro="" textlink="">
      <xdr:nvSpPr>
        <xdr:cNvPr id="265" name="テキスト ボックス 264"/>
        <xdr:cNvSpPr txBox="1"/>
      </xdr:nvSpPr>
      <xdr:spPr>
        <a:xfrm>
          <a:off x="863111" y="168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xdr:rowOff>
    </xdr:from>
    <xdr:to>
      <xdr:col>55</xdr:col>
      <xdr:colOff>0</xdr:colOff>
      <xdr:row>36</xdr:row>
      <xdr:rowOff>27686</xdr:rowOff>
    </xdr:to>
    <xdr:cxnSp macro="">
      <xdr:nvCxnSpPr>
        <xdr:cNvPr id="292" name="直線コネクタ 291"/>
        <xdr:cNvCxnSpPr/>
      </xdr:nvCxnSpPr>
      <xdr:spPr>
        <a:xfrm flipV="1">
          <a:off x="9639300" y="61724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27686</xdr:rowOff>
    </xdr:from>
    <xdr:to>
      <xdr:col>50</xdr:col>
      <xdr:colOff>114300</xdr:colOff>
      <xdr:row>36</xdr:row>
      <xdr:rowOff>37287</xdr:rowOff>
    </xdr:to>
    <xdr:cxnSp macro="">
      <xdr:nvCxnSpPr>
        <xdr:cNvPr id="295" name="直線コネクタ 294"/>
        <xdr:cNvCxnSpPr/>
      </xdr:nvCxnSpPr>
      <xdr:spPr>
        <a:xfrm flipV="1">
          <a:off x="8750300" y="619988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62890</xdr:rowOff>
    </xdr:from>
    <xdr:to>
      <xdr:col>45</xdr:col>
      <xdr:colOff>177800</xdr:colOff>
      <xdr:row>36</xdr:row>
      <xdr:rowOff>37287</xdr:rowOff>
    </xdr:to>
    <xdr:cxnSp macro="">
      <xdr:nvCxnSpPr>
        <xdr:cNvPr id="298" name="直線コネクタ 297"/>
        <xdr:cNvCxnSpPr/>
      </xdr:nvCxnSpPr>
      <xdr:spPr>
        <a:xfrm>
          <a:off x="7861300" y="6063640"/>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21742</xdr:rowOff>
    </xdr:from>
    <xdr:to>
      <xdr:col>41</xdr:col>
      <xdr:colOff>50800</xdr:colOff>
      <xdr:row>35</xdr:row>
      <xdr:rowOff>62890</xdr:rowOff>
    </xdr:to>
    <xdr:cxnSp macro="">
      <xdr:nvCxnSpPr>
        <xdr:cNvPr id="301" name="直線コネクタ 300"/>
        <xdr:cNvCxnSpPr/>
      </xdr:nvCxnSpPr>
      <xdr:spPr>
        <a:xfrm>
          <a:off x="6972300" y="6022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134535</xdr:rowOff>
    </xdr:from>
    <xdr:ext cx="378565" cy="259045"/>
    <xdr:sp macro="" textlink="">
      <xdr:nvSpPr>
        <xdr:cNvPr id="303" name="テキスト ボックス 302"/>
        <xdr:cNvSpPr txBox="1"/>
      </xdr:nvSpPr>
      <xdr:spPr>
        <a:xfrm>
          <a:off x="7672017" y="63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120904</xdr:rowOff>
    </xdr:from>
    <xdr:to>
      <xdr:col>55</xdr:col>
      <xdr:colOff>50800</xdr:colOff>
      <xdr:row>36</xdr:row>
      <xdr:rowOff>51054</xdr:rowOff>
    </xdr:to>
    <xdr:sp macro="" textlink="">
      <xdr:nvSpPr>
        <xdr:cNvPr id="311" name="楕円 310"/>
        <xdr:cNvSpPr/>
      </xdr:nvSpPr>
      <xdr:spPr>
        <a:xfrm>
          <a:off x="10426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143781</xdr:rowOff>
    </xdr:from>
    <xdr:ext cx="469744" cy="259045"/>
    <xdr:sp macro="" textlink="">
      <xdr:nvSpPr>
        <xdr:cNvPr id="312" name="労働費該当値テキスト"/>
        <xdr:cNvSpPr txBox="1"/>
      </xdr:nvSpPr>
      <xdr:spPr>
        <a:xfrm>
          <a:off x="10528300"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148336</xdr:rowOff>
    </xdr:from>
    <xdr:to>
      <xdr:col>50</xdr:col>
      <xdr:colOff>165100</xdr:colOff>
      <xdr:row>36</xdr:row>
      <xdr:rowOff>78486</xdr:rowOff>
    </xdr:to>
    <xdr:sp macro="" textlink="">
      <xdr:nvSpPr>
        <xdr:cNvPr id="313" name="楕円 312"/>
        <xdr:cNvSpPr/>
      </xdr:nvSpPr>
      <xdr:spPr>
        <a:xfrm>
          <a:off x="958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95013</xdr:rowOff>
    </xdr:from>
    <xdr:ext cx="378565" cy="259045"/>
    <xdr:sp macro="" textlink="">
      <xdr:nvSpPr>
        <xdr:cNvPr id="314" name="テキスト ボックス 313"/>
        <xdr:cNvSpPr txBox="1"/>
      </xdr:nvSpPr>
      <xdr:spPr>
        <a:xfrm>
          <a:off x="9450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157937</xdr:rowOff>
    </xdr:from>
    <xdr:to>
      <xdr:col>46</xdr:col>
      <xdr:colOff>38100</xdr:colOff>
      <xdr:row>36</xdr:row>
      <xdr:rowOff>88087</xdr:rowOff>
    </xdr:to>
    <xdr:sp macro="" textlink="">
      <xdr:nvSpPr>
        <xdr:cNvPr id="315" name="楕円 314"/>
        <xdr:cNvSpPr/>
      </xdr:nvSpPr>
      <xdr:spPr>
        <a:xfrm>
          <a:off x="8699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104614</xdr:rowOff>
    </xdr:from>
    <xdr:ext cx="378565" cy="259045"/>
    <xdr:sp macro="" textlink="">
      <xdr:nvSpPr>
        <xdr:cNvPr id="316" name="テキスト ボックス 315"/>
        <xdr:cNvSpPr txBox="1"/>
      </xdr:nvSpPr>
      <xdr:spPr>
        <a:xfrm>
          <a:off x="8561017" y="593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12090</xdr:rowOff>
    </xdr:from>
    <xdr:to>
      <xdr:col>41</xdr:col>
      <xdr:colOff>101600</xdr:colOff>
      <xdr:row>35</xdr:row>
      <xdr:rowOff>113690</xdr:rowOff>
    </xdr:to>
    <xdr:sp macro="" textlink="">
      <xdr:nvSpPr>
        <xdr:cNvPr id="317" name="楕円 316"/>
        <xdr:cNvSpPr/>
      </xdr:nvSpPr>
      <xdr:spPr>
        <a:xfrm>
          <a:off x="7810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130217</xdr:rowOff>
    </xdr:from>
    <xdr:ext cx="469744" cy="259045"/>
    <xdr:sp macro="" textlink="">
      <xdr:nvSpPr>
        <xdr:cNvPr id="318" name="テキスト ボックス 317"/>
        <xdr:cNvSpPr txBox="1"/>
      </xdr:nvSpPr>
      <xdr:spPr>
        <a:xfrm>
          <a:off x="7626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142392</xdr:rowOff>
    </xdr:from>
    <xdr:to>
      <xdr:col>36</xdr:col>
      <xdr:colOff>165100</xdr:colOff>
      <xdr:row>35</xdr:row>
      <xdr:rowOff>72542</xdr:rowOff>
    </xdr:to>
    <xdr:sp macro="" textlink="">
      <xdr:nvSpPr>
        <xdr:cNvPr id="319" name="楕円 318"/>
        <xdr:cNvSpPr/>
      </xdr:nvSpPr>
      <xdr:spPr>
        <a:xfrm>
          <a:off x="6921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63669</xdr:rowOff>
    </xdr:from>
    <xdr:ext cx="469744" cy="259045"/>
    <xdr:sp macro="" textlink="">
      <xdr:nvSpPr>
        <xdr:cNvPr id="320" name="テキスト ボックス 319"/>
        <xdr:cNvSpPr txBox="1"/>
      </xdr:nvSpPr>
      <xdr:spPr>
        <a:xfrm>
          <a:off x="6737428" y="60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93277</xdr:rowOff>
    </xdr:from>
    <xdr:to>
      <xdr:col>55</xdr:col>
      <xdr:colOff>0</xdr:colOff>
      <xdr:row>57</xdr:row>
      <xdr:rowOff>100626</xdr:rowOff>
    </xdr:to>
    <xdr:cxnSp macro="">
      <xdr:nvCxnSpPr>
        <xdr:cNvPr id="345" name="直線コネクタ 344"/>
        <xdr:cNvCxnSpPr/>
      </xdr:nvCxnSpPr>
      <xdr:spPr>
        <a:xfrm flipV="1">
          <a:off x="9639300" y="9865927"/>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100626</xdr:rowOff>
    </xdr:from>
    <xdr:to>
      <xdr:col>50</xdr:col>
      <xdr:colOff>114300</xdr:colOff>
      <xdr:row>57</xdr:row>
      <xdr:rowOff>103239</xdr:rowOff>
    </xdr:to>
    <xdr:cxnSp macro="">
      <xdr:nvCxnSpPr>
        <xdr:cNvPr id="348" name="直線コネクタ 347"/>
        <xdr:cNvCxnSpPr/>
      </xdr:nvCxnSpPr>
      <xdr:spPr>
        <a:xfrm flipV="1">
          <a:off x="8750300" y="987327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103239</xdr:rowOff>
    </xdr:from>
    <xdr:to>
      <xdr:col>45</xdr:col>
      <xdr:colOff>177800</xdr:colOff>
      <xdr:row>57</xdr:row>
      <xdr:rowOff>110193</xdr:rowOff>
    </xdr:to>
    <xdr:cxnSp macro="">
      <xdr:nvCxnSpPr>
        <xdr:cNvPr id="351" name="直線コネクタ 350"/>
        <xdr:cNvCxnSpPr/>
      </xdr:nvCxnSpPr>
      <xdr:spPr>
        <a:xfrm flipV="1">
          <a:off x="7861300" y="9875889"/>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98678</xdr:rowOff>
    </xdr:from>
    <xdr:to>
      <xdr:col>41</xdr:col>
      <xdr:colOff>50800</xdr:colOff>
      <xdr:row>57</xdr:row>
      <xdr:rowOff>110193</xdr:rowOff>
    </xdr:to>
    <xdr:cxnSp macro="">
      <xdr:nvCxnSpPr>
        <xdr:cNvPr id="354" name="直線コネクタ 353"/>
        <xdr:cNvCxnSpPr/>
      </xdr:nvCxnSpPr>
      <xdr:spPr>
        <a:xfrm>
          <a:off x="6972300" y="9871328"/>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8" name="テキスト ボックス 357"/>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42477</xdr:rowOff>
    </xdr:from>
    <xdr:to>
      <xdr:col>55</xdr:col>
      <xdr:colOff>50800</xdr:colOff>
      <xdr:row>57</xdr:row>
      <xdr:rowOff>144077</xdr:rowOff>
    </xdr:to>
    <xdr:sp macro="" textlink="">
      <xdr:nvSpPr>
        <xdr:cNvPr id="364" name="楕円 363"/>
        <xdr:cNvSpPr/>
      </xdr:nvSpPr>
      <xdr:spPr>
        <a:xfrm>
          <a:off x="10426700" y="9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128854</xdr:rowOff>
    </xdr:from>
    <xdr:ext cx="534377" cy="259045"/>
    <xdr:sp macro="" textlink="">
      <xdr:nvSpPr>
        <xdr:cNvPr id="365" name="農林水産業費該当値テキスト"/>
        <xdr:cNvSpPr txBox="1"/>
      </xdr:nvSpPr>
      <xdr:spPr>
        <a:xfrm>
          <a:off x="10528300" y="97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49826</xdr:rowOff>
    </xdr:from>
    <xdr:to>
      <xdr:col>50</xdr:col>
      <xdr:colOff>165100</xdr:colOff>
      <xdr:row>57</xdr:row>
      <xdr:rowOff>151426</xdr:rowOff>
    </xdr:to>
    <xdr:sp macro="" textlink="">
      <xdr:nvSpPr>
        <xdr:cNvPr id="366" name="楕円 365"/>
        <xdr:cNvSpPr/>
      </xdr:nvSpPr>
      <xdr:spPr>
        <a:xfrm>
          <a:off x="9588500" y="98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142553</xdr:rowOff>
    </xdr:from>
    <xdr:ext cx="534377" cy="259045"/>
    <xdr:sp macro="" textlink="">
      <xdr:nvSpPr>
        <xdr:cNvPr id="367" name="テキスト ボックス 366"/>
        <xdr:cNvSpPr txBox="1"/>
      </xdr:nvSpPr>
      <xdr:spPr>
        <a:xfrm>
          <a:off x="9372111" y="991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52439</xdr:rowOff>
    </xdr:from>
    <xdr:to>
      <xdr:col>46</xdr:col>
      <xdr:colOff>38100</xdr:colOff>
      <xdr:row>57</xdr:row>
      <xdr:rowOff>154039</xdr:rowOff>
    </xdr:to>
    <xdr:sp macro="" textlink="">
      <xdr:nvSpPr>
        <xdr:cNvPr id="368" name="楕円 367"/>
        <xdr:cNvSpPr/>
      </xdr:nvSpPr>
      <xdr:spPr>
        <a:xfrm>
          <a:off x="8699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145166</xdr:rowOff>
    </xdr:from>
    <xdr:ext cx="534377" cy="259045"/>
    <xdr:sp macro="" textlink="">
      <xdr:nvSpPr>
        <xdr:cNvPr id="369" name="テキスト ボックス 368"/>
        <xdr:cNvSpPr txBox="1"/>
      </xdr:nvSpPr>
      <xdr:spPr>
        <a:xfrm>
          <a:off x="8483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59393</xdr:rowOff>
    </xdr:from>
    <xdr:to>
      <xdr:col>41</xdr:col>
      <xdr:colOff>101600</xdr:colOff>
      <xdr:row>57</xdr:row>
      <xdr:rowOff>160993</xdr:rowOff>
    </xdr:to>
    <xdr:sp macro="" textlink="">
      <xdr:nvSpPr>
        <xdr:cNvPr id="370" name="楕円 369"/>
        <xdr:cNvSpPr/>
      </xdr:nvSpPr>
      <xdr:spPr>
        <a:xfrm>
          <a:off x="7810500" y="98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152120</xdr:rowOff>
    </xdr:from>
    <xdr:ext cx="534377" cy="259045"/>
    <xdr:sp macro="" textlink="">
      <xdr:nvSpPr>
        <xdr:cNvPr id="371" name="テキスト ボックス 370"/>
        <xdr:cNvSpPr txBox="1"/>
      </xdr:nvSpPr>
      <xdr:spPr>
        <a:xfrm>
          <a:off x="7594111" y="99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47878</xdr:rowOff>
    </xdr:from>
    <xdr:to>
      <xdr:col>36</xdr:col>
      <xdr:colOff>165100</xdr:colOff>
      <xdr:row>57</xdr:row>
      <xdr:rowOff>149478</xdr:rowOff>
    </xdr:to>
    <xdr:sp macro="" textlink="">
      <xdr:nvSpPr>
        <xdr:cNvPr id="372" name="楕円 371"/>
        <xdr:cNvSpPr/>
      </xdr:nvSpPr>
      <xdr:spPr>
        <a:xfrm>
          <a:off x="6921500" y="98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140605</xdr:rowOff>
    </xdr:from>
    <xdr:ext cx="534377" cy="259045"/>
    <xdr:sp macro="" textlink="">
      <xdr:nvSpPr>
        <xdr:cNvPr id="373" name="テキスト ボックス 372"/>
        <xdr:cNvSpPr txBox="1"/>
      </xdr:nvSpPr>
      <xdr:spPr>
        <a:xfrm>
          <a:off x="6705111" y="99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62471</xdr:rowOff>
    </xdr:from>
    <xdr:to>
      <xdr:col>55</xdr:col>
      <xdr:colOff>0</xdr:colOff>
      <xdr:row>77</xdr:row>
      <xdr:rowOff>147053</xdr:rowOff>
    </xdr:to>
    <xdr:cxnSp macro="">
      <xdr:nvCxnSpPr>
        <xdr:cNvPr id="402" name="直線コネクタ 401"/>
        <xdr:cNvCxnSpPr/>
      </xdr:nvCxnSpPr>
      <xdr:spPr>
        <a:xfrm flipV="1">
          <a:off x="9639300" y="13264121"/>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117411</xdr:rowOff>
    </xdr:from>
    <xdr:to>
      <xdr:col>50</xdr:col>
      <xdr:colOff>114300</xdr:colOff>
      <xdr:row>77</xdr:row>
      <xdr:rowOff>147053</xdr:rowOff>
    </xdr:to>
    <xdr:cxnSp macro="">
      <xdr:nvCxnSpPr>
        <xdr:cNvPr id="405" name="直線コネクタ 404"/>
        <xdr:cNvCxnSpPr/>
      </xdr:nvCxnSpPr>
      <xdr:spPr>
        <a:xfrm>
          <a:off x="8750300" y="1331906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33338</xdr:rowOff>
    </xdr:from>
    <xdr:to>
      <xdr:col>45</xdr:col>
      <xdr:colOff>177800</xdr:colOff>
      <xdr:row>77</xdr:row>
      <xdr:rowOff>117411</xdr:rowOff>
    </xdr:to>
    <xdr:cxnSp macro="">
      <xdr:nvCxnSpPr>
        <xdr:cNvPr id="408" name="直線コネクタ 407"/>
        <xdr:cNvCxnSpPr/>
      </xdr:nvCxnSpPr>
      <xdr:spPr>
        <a:xfrm>
          <a:off x="7861300" y="13234988"/>
          <a:ext cx="889000" cy="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33338</xdr:rowOff>
    </xdr:from>
    <xdr:to>
      <xdr:col>41</xdr:col>
      <xdr:colOff>50800</xdr:colOff>
      <xdr:row>77</xdr:row>
      <xdr:rowOff>82626</xdr:rowOff>
    </xdr:to>
    <xdr:cxnSp macro="">
      <xdr:nvCxnSpPr>
        <xdr:cNvPr id="411" name="直線コネクタ 410"/>
        <xdr:cNvCxnSpPr/>
      </xdr:nvCxnSpPr>
      <xdr:spPr>
        <a:xfrm flipV="1">
          <a:off x="6972300" y="13234988"/>
          <a:ext cx="889000" cy="4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11671</xdr:rowOff>
    </xdr:from>
    <xdr:to>
      <xdr:col>55</xdr:col>
      <xdr:colOff>50800</xdr:colOff>
      <xdr:row>77</xdr:row>
      <xdr:rowOff>113271</xdr:rowOff>
    </xdr:to>
    <xdr:sp macro="" textlink="">
      <xdr:nvSpPr>
        <xdr:cNvPr id="421" name="楕円 420"/>
        <xdr:cNvSpPr/>
      </xdr:nvSpPr>
      <xdr:spPr>
        <a:xfrm>
          <a:off x="10426700" y="132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34548</xdr:rowOff>
    </xdr:from>
    <xdr:ext cx="534377" cy="259045"/>
    <xdr:sp macro="" textlink="">
      <xdr:nvSpPr>
        <xdr:cNvPr id="422" name="商工費該当値テキスト"/>
        <xdr:cNvSpPr txBox="1"/>
      </xdr:nvSpPr>
      <xdr:spPr>
        <a:xfrm>
          <a:off x="10528300" y="130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96253</xdr:rowOff>
    </xdr:from>
    <xdr:to>
      <xdr:col>50</xdr:col>
      <xdr:colOff>165100</xdr:colOff>
      <xdr:row>78</xdr:row>
      <xdr:rowOff>26403</xdr:rowOff>
    </xdr:to>
    <xdr:sp macro="" textlink="">
      <xdr:nvSpPr>
        <xdr:cNvPr id="423" name="楕円 422"/>
        <xdr:cNvSpPr/>
      </xdr:nvSpPr>
      <xdr:spPr>
        <a:xfrm>
          <a:off x="9588500" y="132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42930</xdr:rowOff>
    </xdr:from>
    <xdr:ext cx="534377" cy="259045"/>
    <xdr:sp macro="" textlink="">
      <xdr:nvSpPr>
        <xdr:cNvPr id="424" name="テキスト ボックス 423"/>
        <xdr:cNvSpPr txBox="1"/>
      </xdr:nvSpPr>
      <xdr:spPr>
        <a:xfrm>
          <a:off x="9372111" y="130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66611</xdr:rowOff>
    </xdr:from>
    <xdr:to>
      <xdr:col>46</xdr:col>
      <xdr:colOff>38100</xdr:colOff>
      <xdr:row>77</xdr:row>
      <xdr:rowOff>168211</xdr:rowOff>
    </xdr:to>
    <xdr:sp macro="" textlink="">
      <xdr:nvSpPr>
        <xdr:cNvPr id="425" name="楕円 424"/>
        <xdr:cNvSpPr/>
      </xdr:nvSpPr>
      <xdr:spPr>
        <a:xfrm>
          <a:off x="8699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13288</xdr:rowOff>
    </xdr:from>
    <xdr:ext cx="534377" cy="259045"/>
    <xdr:sp macro="" textlink="">
      <xdr:nvSpPr>
        <xdr:cNvPr id="426" name="テキスト ボックス 425"/>
        <xdr:cNvSpPr txBox="1"/>
      </xdr:nvSpPr>
      <xdr:spPr>
        <a:xfrm>
          <a:off x="8483111" y="130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153988</xdr:rowOff>
    </xdr:from>
    <xdr:to>
      <xdr:col>41</xdr:col>
      <xdr:colOff>101600</xdr:colOff>
      <xdr:row>77</xdr:row>
      <xdr:rowOff>84138</xdr:rowOff>
    </xdr:to>
    <xdr:sp macro="" textlink="">
      <xdr:nvSpPr>
        <xdr:cNvPr id="427" name="楕円 426"/>
        <xdr:cNvSpPr/>
      </xdr:nvSpPr>
      <xdr:spPr>
        <a:xfrm>
          <a:off x="7810500" y="131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100665</xdr:rowOff>
    </xdr:from>
    <xdr:ext cx="534377" cy="259045"/>
    <xdr:sp macro="" textlink="">
      <xdr:nvSpPr>
        <xdr:cNvPr id="428" name="テキスト ボックス 427"/>
        <xdr:cNvSpPr txBox="1"/>
      </xdr:nvSpPr>
      <xdr:spPr>
        <a:xfrm>
          <a:off x="7594111" y="129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31826</xdr:rowOff>
    </xdr:from>
    <xdr:to>
      <xdr:col>36</xdr:col>
      <xdr:colOff>165100</xdr:colOff>
      <xdr:row>77</xdr:row>
      <xdr:rowOff>133426</xdr:rowOff>
    </xdr:to>
    <xdr:sp macro="" textlink="">
      <xdr:nvSpPr>
        <xdr:cNvPr id="429" name="楕円 428"/>
        <xdr:cNvSpPr/>
      </xdr:nvSpPr>
      <xdr:spPr>
        <a:xfrm>
          <a:off x="6921500" y="132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149953</xdr:rowOff>
    </xdr:from>
    <xdr:ext cx="534377" cy="259045"/>
    <xdr:sp macro="" textlink="">
      <xdr:nvSpPr>
        <xdr:cNvPr id="430" name="テキスト ボックス 429"/>
        <xdr:cNvSpPr txBox="1"/>
      </xdr:nvSpPr>
      <xdr:spPr>
        <a:xfrm>
          <a:off x="6705111" y="130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169562</xdr:rowOff>
    </xdr:from>
    <xdr:to>
      <xdr:col>55</xdr:col>
      <xdr:colOff>0</xdr:colOff>
      <xdr:row>98</xdr:row>
      <xdr:rowOff>4079</xdr:rowOff>
    </xdr:to>
    <xdr:cxnSp macro="">
      <xdr:nvCxnSpPr>
        <xdr:cNvPr id="455" name="直線コネクタ 454"/>
        <xdr:cNvCxnSpPr/>
      </xdr:nvCxnSpPr>
      <xdr:spPr>
        <a:xfrm flipV="1">
          <a:off x="9639300" y="16800212"/>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4079</xdr:rowOff>
    </xdr:from>
    <xdr:to>
      <xdr:col>50</xdr:col>
      <xdr:colOff>114300</xdr:colOff>
      <xdr:row>98</xdr:row>
      <xdr:rowOff>4860</xdr:rowOff>
    </xdr:to>
    <xdr:cxnSp macro="">
      <xdr:nvCxnSpPr>
        <xdr:cNvPr id="458" name="直線コネクタ 457"/>
        <xdr:cNvCxnSpPr/>
      </xdr:nvCxnSpPr>
      <xdr:spPr>
        <a:xfrm flipV="1">
          <a:off x="8750300" y="1680617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2155</xdr:rowOff>
    </xdr:from>
    <xdr:to>
      <xdr:col>45</xdr:col>
      <xdr:colOff>177800</xdr:colOff>
      <xdr:row>98</xdr:row>
      <xdr:rowOff>4860</xdr:rowOff>
    </xdr:to>
    <xdr:cxnSp macro="">
      <xdr:nvCxnSpPr>
        <xdr:cNvPr id="461" name="直線コネクタ 460"/>
        <xdr:cNvCxnSpPr/>
      </xdr:nvCxnSpPr>
      <xdr:spPr>
        <a:xfrm>
          <a:off x="7861300" y="168042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159082</xdr:rowOff>
    </xdr:from>
    <xdr:to>
      <xdr:col>41</xdr:col>
      <xdr:colOff>50800</xdr:colOff>
      <xdr:row>98</xdr:row>
      <xdr:rowOff>2155</xdr:rowOff>
    </xdr:to>
    <xdr:cxnSp macro="">
      <xdr:nvCxnSpPr>
        <xdr:cNvPr id="464" name="直線コネクタ 463"/>
        <xdr:cNvCxnSpPr/>
      </xdr:nvCxnSpPr>
      <xdr:spPr>
        <a:xfrm>
          <a:off x="6972300" y="16789732"/>
          <a:ext cx="8890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118762</xdr:rowOff>
    </xdr:from>
    <xdr:to>
      <xdr:col>55</xdr:col>
      <xdr:colOff>50800</xdr:colOff>
      <xdr:row>98</xdr:row>
      <xdr:rowOff>48912</xdr:rowOff>
    </xdr:to>
    <xdr:sp macro="" textlink="">
      <xdr:nvSpPr>
        <xdr:cNvPr id="474" name="楕円 473"/>
        <xdr:cNvSpPr/>
      </xdr:nvSpPr>
      <xdr:spPr>
        <a:xfrm>
          <a:off x="10426700" y="167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124729</xdr:rowOff>
    </xdr:from>
    <xdr:to>
      <xdr:col>50</xdr:col>
      <xdr:colOff>165100</xdr:colOff>
      <xdr:row>98</xdr:row>
      <xdr:rowOff>54879</xdr:rowOff>
    </xdr:to>
    <xdr:sp macro="" textlink="">
      <xdr:nvSpPr>
        <xdr:cNvPr id="476" name="楕円 475"/>
        <xdr:cNvSpPr/>
      </xdr:nvSpPr>
      <xdr:spPr>
        <a:xfrm>
          <a:off x="9588500" y="167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46006</xdr:rowOff>
    </xdr:from>
    <xdr:ext cx="534377" cy="259045"/>
    <xdr:sp macro="" textlink="">
      <xdr:nvSpPr>
        <xdr:cNvPr id="477" name="テキスト ボックス 476"/>
        <xdr:cNvSpPr txBox="1"/>
      </xdr:nvSpPr>
      <xdr:spPr>
        <a:xfrm>
          <a:off x="9372111" y="168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125510</xdr:rowOff>
    </xdr:from>
    <xdr:to>
      <xdr:col>46</xdr:col>
      <xdr:colOff>38100</xdr:colOff>
      <xdr:row>98</xdr:row>
      <xdr:rowOff>55660</xdr:rowOff>
    </xdr:to>
    <xdr:sp macro="" textlink="">
      <xdr:nvSpPr>
        <xdr:cNvPr id="478" name="楕円 477"/>
        <xdr:cNvSpPr/>
      </xdr:nvSpPr>
      <xdr:spPr>
        <a:xfrm>
          <a:off x="8699500" y="167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46787</xdr:rowOff>
    </xdr:from>
    <xdr:ext cx="534377" cy="259045"/>
    <xdr:sp macro="" textlink="">
      <xdr:nvSpPr>
        <xdr:cNvPr id="479" name="テキスト ボックス 478"/>
        <xdr:cNvSpPr txBox="1"/>
      </xdr:nvSpPr>
      <xdr:spPr>
        <a:xfrm>
          <a:off x="8483111" y="168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122805</xdr:rowOff>
    </xdr:from>
    <xdr:to>
      <xdr:col>41</xdr:col>
      <xdr:colOff>101600</xdr:colOff>
      <xdr:row>98</xdr:row>
      <xdr:rowOff>52955</xdr:rowOff>
    </xdr:to>
    <xdr:sp macro="" textlink="">
      <xdr:nvSpPr>
        <xdr:cNvPr id="480" name="楕円 479"/>
        <xdr:cNvSpPr/>
      </xdr:nvSpPr>
      <xdr:spPr>
        <a:xfrm>
          <a:off x="7810500" y="16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44082</xdr:rowOff>
    </xdr:from>
    <xdr:ext cx="534377" cy="259045"/>
    <xdr:sp macro="" textlink="">
      <xdr:nvSpPr>
        <xdr:cNvPr id="481" name="テキスト ボックス 480"/>
        <xdr:cNvSpPr txBox="1"/>
      </xdr:nvSpPr>
      <xdr:spPr>
        <a:xfrm>
          <a:off x="7594111" y="168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108282</xdr:rowOff>
    </xdr:from>
    <xdr:to>
      <xdr:col>36</xdr:col>
      <xdr:colOff>165100</xdr:colOff>
      <xdr:row>98</xdr:row>
      <xdr:rowOff>38432</xdr:rowOff>
    </xdr:to>
    <xdr:sp macro="" textlink="">
      <xdr:nvSpPr>
        <xdr:cNvPr id="482" name="楕円 481"/>
        <xdr:cNvSpPr/>
      </xdr:nvSpPr>
      <xdr:spPr>
        <a:xfrm>
          <a:off x="6921500" y="167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54959</xdr:rowOff>
    </xdr:from>
    <xdr:ext cx="534377" cy="259045"/>
    <xdr:sp macro="" textlink="">
      <xdr:nvSpPr>
        <xdr:cNvPr id="483" name="テキスト ボックス 482"/>
        <xdr:cNvSpPr txBox="1"/>
      </xdr:nvSpPr>
      <xdr:spPr>
        <a:xfrm>
          <a:off x="6705111" y="165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151407</xdr:rowOff>
    </xdr:from>
    <xdr:to>
      <xdr:col>85</xdr:col>
      <xdr:colOff>127000</xdr:colOff>
      <xdr:row>37</xdr:row>
      <xdr:rowOff>156813</xdr:rowOff>
    </xdr:to>
    <xdr:cxnSp macro="">
      <xdr:nvCxnSpPr>
        <xdr:cNvPr id="514" name="直線コネクタ 513"/>
        <xdr:cNvCxnSpPr/>
      </xdr:nvCxnSpPr>
      <xdr:spPr>
        <a:xfrm flipV="1">
          <a:off x="15481300" y="6495057"/>
          <a:ext cx="8382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156813</xdr:rowOff>
    </xdr:from>
    <xdr:to>
      <xdr:col>81</xdr:col>
      <xdr:colOff>50800</xdr:colOff>
      <xdr:row>38</xdr:row>
      <xdr:rowOff>8010</xdr:rowOff>
    </xdr:to>
    <xdr:cxnSp macro="">
      <xdr:nvCxnSpPr>
        <xdr:cNvPr id="517" name="直線コネクタ 516"/>
        <xdr:cNvCxnSpPr/>
      </xdr:nvCxnSpPr>
      <xdr:spPr>
        <a:xfrm flipV="1">
          <a:off x="14592300" y="6500463"/>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8010</xdr:rowOff>
    </xdr:from>
    <xdr:to>
      <xdr:col>76</xdr:col>
      <xdr:colOff>114300</xdr:colOff>
      <xdr:row>38</xdr:row>
      <xdr:rowOff>8010</xdr:rowOff>
    </xdr:to>
    <xdr:cxnSp macro="">
      <xdr:nvCxnSpPr>
        <xdr:cNvPr id="520" name="直線コネクタ 519"/>
        <xdr:cNvCxnSpPr/>
      </xdr:nvCxnSpPr>
      <xdr:spPr>
        <a:xfrm>
          <a:off x="13703300" y="6523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8010</xdr:rowOff>
    </xdr:from>
    <xdr:to>
      <xdr:col>71</xdr:col>
      <xdr:colOff>177800</xdr:colOff>
      <xdr:row>38</xdr:row>
      <xdr:rowOff>24584</xdr:rowOff>
    </xdr:to>
    <xdr:cxnSp macro="">
      <xdr:nvCxnSpPr>
        <xdr:cNvPr id="523" name="直線コネクタ 522"/>
        <xdr:cNvCxnSpPr/>
      </xdr:nvCxnSpPr>
      <xdr:spPr>
        <a:xfrm flipV="1">
          <a:off x="12814300" y="652311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100607</xdr:rowOff>
    </xdr:from>
    <xdr:to>
      <xdr:col>85</xdr:col>
      <xdr:colOff>177800</xdr:colOff>
      <xdr:row>38</xdr:row>
      <xdr:rowOff>30758</xdr:rowOff>
    </xdr:to>
    <xdr:sp macro="" textlink="">
      <xdr:nvSpPr>
        <xdr:cNvPr id="533" name="楕円 532"/>
        <xdr:cNvSpPr/>
      </xdr:nvSpPr>
      <xdr:spPr>
        <a:xfrm>
          <a:off x="16268700" y="6444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15534</xdr:rowOff>
    </xdr:from>
    <xdr:ext cx="534377" cy="259045"/>
    <xdr:sp macro="" textlink="">
      <xdr:nvSpPr>
        <xdr:cNvPr id="534" name="消防費該当値テキスト"/>
        <xdr:cNvSpPr txBox="1"/>
      </xdr:nvSpPr>
      <xdr:spPr>
        <a:xfrm>
          <a:off x="16370300" y="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106013</xdr:rowOff>
    </xdr:from>
    <xdr:to>
      <xdr:col>81</xdr:col>
      <xdr:colOff>101600</xdr:colOff>
      <xdr:row>38</xdr:row>
      <xdr:rowOff>36162</xdr:rowOff>
    </xdr:to>
    <xdr:sp macro="" textlink="">
      <xdr:nvSpPr>
        <xdr:cNvPr id="535" name="楕円 534"/>
        <xdr:cNvSpPr/>
      </xdr:nvSpPr>
      <xdr:spPr>
        <a:xfrm>
          <a:off x="15430500" y="6449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27289</xdr:rowOff>
    </xdr:from>
    <xdr:ext cx="534377" cy="259045"/>
    <xdr:sp macro="" textlink="">
      <xdr:nvSpPr>
        <xdr:cNvPr id="536" name="テキスト ボックス 535"/>
        <xdr:cNvSpPr txBox="1"/>
      </xdr:nvSpPr>
      <xdr:spPr>
        <a:xfrm>
          <a:off x="15214111" y="65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128660</xdr:rowOff>
    </xdr:from>
    <xdr:to>
      <xdr:col>76</xdr:col>
      <xdr:colOff>165100</xdr:colOff>
      <xdr:row>38</xdr:row>
      <xdr:rowOff>58810</xdr:rowOff>
    </xdr:to>
    <xdr:sp macro="" textlink="">
      <xdr:nvSpPr>
        <xdr:cNvPr id="537" name="楕円 536"/>
        <xdr:cNvSpPr/>
      </xdr:nvSpPr>
      <xdr:spPr>
        <a:xfrm>
          <a:off x="14541500" y="64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49937</xdr:rowOff>
    </xdr:from>
    <xdr:ext cx="534377" cy="259045"/>
    <xdr:sp macro="" textlink="">
      <xdr:nvSpPr>
        <xdr:cNvPr id="538" name="テキスト ボックス 537"/>
        <xdr:cNvSpPr txBox="1"/>
      </xdr:nvSpPr>
      <xdr:spPr>
        <a:xfrm>
          <a:off x="14325111" y="65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128660</xdr:rowOff>
    </xdr:from>
    <xdr:to>
      <xdr:col>72</xdr:col>
      <xdr:colOff>38100</xdr:colOff>
      <xdr:row>38</xdr:row>
      <xdr:rowOff>58810</xdr:rowOff>
    </xdr:to>
    <xdr:sp macro="" textlink="">
      <xdr:nvSpPr>
        <xdr:cNvPr id="539" name="楕円 538"/>
        <xdr:cNvSpPr/>
      </xdr:nvSpPr>
      <xdr:spPr>
        <a:xfrm>
          <a:off x="13652500" y="64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49937</xdr:rowOff>
    </xdr:from>
    <xdr:ext cx="534377" cy="259045"/>
    <xdr:sp macro="" textlink="">
      <xdr:nvSpPr>
        <xdr:cNvPr id="540" name="テキスト ボックス 539"/>
        <xdr:cNvSpPr txBox="1"/>
      </xdr:nvSpPr>
      <xdr:spPr>
        <a:xfrm>
          <a:off x="13436111" y="65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145233</xdr:rowOff>
    </xdr:from>
    <xdr:to>
      <xdr:col>67</xdr:col>
      <xdr:colOff>101600</xdr:colOff>
      <xdr:row>38</xdr:row>
      <xdr:rowOff>75383</xdr:rowOff>
    </xdr:to>
    <xdr:sp macro="" textlink="">
      <xdr:nvSpPr>
        <xdr:cNvPr id="541" name="楕円 540"/>
        <xdr:cNvSpPr/>
      </xdr:nvSpPr>
      <xdr:spPr>
        <a:xfrm>
          <a:off x="12763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66511</xdr:rowOff>
    </xdr:from>
    <xdr:ext cx="534377" cy="259045"/>
    <xdr:sp macro="" textlink="">
      <xdr:nvSpPr>
        <xdr:cNvPr id="542" name="テキスト ボックス 541"/>
        <xdr:cNvSpPr txBox="1"/>
      </xdr:nvSpPr>
      <xdr:spPr>
        <a:xfrm>
          <a:off x="12547111" y="65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76060</xdr:rowOff>
    </xdr:from>
    <xdr:to>
      <xdr:col>85</xdr:col>
      <xdr:colOff>127000</xdr:colOff>
      <xdr:row>59</xdr:row>
      <xdr:rowOff>114897</xdr:rowOff>
    </xdr:to>
    <xdr:cxnSp macro="">
      <xdr:nvCxnSpPr>
        <xdr:cNvPr id="572" name="直線コネクタ 571"/>
        <xdr:cNvCxnSpPr/>
      </xdr:nvCxnSpPr>
      <xdr:spPr>
        <a:xfrm>
          <a:off x="15481300" y="10191610"/>
          <a:ext cx="8382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34582</xdr:rowOff>
    </xdr:from>
    <xdr:to>
      <xdr:col>81</xdr:col>
      <xdr:colOff>50800</xdr:colOff>
      <xdr:row>59</xdr:row>
      <xdr:rowOff>76060</xdr:rowOff>
    </xdr:to>
    <xdr:cxnSp macro="">
      <xdr:nvCxnSpPr>
        <xdr:cNvPr id="575" name="直線コネクタ 574"/>
        <xdr:cNvCxnSpPr/>
      </xdr:nvCxnSpPr>
      <xdr:spPr>
        <a:xfrm>
          <a:off x="14592300" y="10150132"/>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32868</xdr:rowOff>
    </xdr:from>
    <xdr:to>
      <xdr:col>76</xdr:col>
      <xdr:colOff>114300</xdr:colOff>
      <xdr:row>59</xdr:row>
      <xdr:rowOff>34582</xdr:rowOff>
    </xdr:to>
    <xdr:cxnSp macro="">
      <xdr:nvCxnSpPr>
        <xdr:cNvPr id="578" name="直線コネクタ 577"/>
        <xdr:cNvCxnSpPr/>
      </xdr:nvCxnSpPr>
      <xdr:spPr>
        <a:xfrm>
          <a:off x="13703300" y="1014841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115074</xdr:rowOff>
    </xdr:from>
    <xdr:to>
      <xdr:col>71</xdr:col>
      <xdr:colOff>177800</xdr:colOff>
      <xdr:row>59</xdr:row>
      <xdr:rowOff>32868</xdr:rowOff>
    </xdr:to>
    <xdr:cxnSp macro="">
      <xdr:nvCxnSpPr>
        <xdr:cNvPr id="581" name="直線コネクタ 580"/>
        <xdr:cNvCxnSpPr/>
      </xdr:nvCxnSpPr>
      <xdr:spPr>
        <a:xfrm>
          <a:off x="12814300" y="10059174"/>
          <a:ext cx="889000" cy="8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101896</xdr:rowOff>
    </xdr:from>
    <xdr:ext cx="534377" cy="259045"/>
    <xdr:sp macro="" textlink="">
      <xdr:nvSpPr>
        <xdr:cNvPr id="585" name="テキスト ボックス 584"/>
        <xdr:cNvSpPr txBox="1"/>
      </xdr:nvSpPr>
      <xdr:spPr>
        <a:xfrm>
          <a:off x="12547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64097</xdr:rowOff>
    </xdr:from>
    <xdr:to>
      <xdr:col>85</xdr:col>
      <xdr:colOff>177800</xdr:colOff>
      <xdr:row>59</xdr:row>
      <xdr:rowOff>165697</xdr:rowOff>
    </xdr:to>
    <xdr:sp macro="" textlink="">
      <xdr:nvSpPr>
        <xdr:cNvPr id="591" name="楕円 590"/>
        <xdr:cNvSpPr/>
      </xdr:nvSpPr>
      <xdr:spPr>
        <a:xfrm>
          <a:off x="16268700" y="101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150474</xdr:rowOff>
    </xdr:from>
    <xdr:ext cx="534377" cy="259045"/>
    <xdr:sp macro="" textlink="">
      <xdr:nvSpPr>
        <xdr:cNvPr id="592" name="教育費該当値テキスト"/>
        <xdr:cNvSpPr txBox="1"/>
      </xdr:nvSpPr>
      <xdr:spPr>
        <a:xfrm>
          <a:off x="16370300" y="100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25260</xdr:rowOff>
    </xdr:from>
    <xdr:to>
      <xdr:col>81</xdr:col>
      <xdr:colOff>101600</xdr:colOff>
      <xdr:row>59</xdr:row>
      <xdr:rowOff>126860</xdr:rowOff>
    </xdr:to>
    <xdr:sp macro="" textlink="">
      <xdr:nvSpPr>
        <xdr:cNvPr id="593" name="楕円 592"/>
        <xdr:cNvSpPr/>
      </xdr:nvSpPr>
      <xdr:spPr>
        <a:xfrm>
          <a:off x="15430500" y="101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117987</xdr:rowOff>
    </xdr:from>
    <xdr:ext cx="534377" cy="259045"/>
    <xdr:sp macro="" textlink="">
      <xdr:nvSpPr>
        <xdr:cNvPr id="594" name="テキスト ボックス 593"/>
        <xdr:cNvSpPr txBox="1"/>
      </xdr:nvSpPr>
      <xdr:spPr>
        <a:xfrm>
          <a:off x="15214111" y="102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155232</xdr:rowOff>
    </xdr:from>
    <xdr:to>
      <xdr:col>76</xdr:col>
      <xdr:colOff>165100</xdr:colOff>
      <xdr:row>59</xdr:row>
      <xdr:rowOff>85382</xdr:rowOff>
    </xdr:to>
    <xdr:sp macro="" textlink="">
      <xdr:nvSpPr>
        <xdr:cNvPr id="595" name="楕円 594"/>
        <xdr:cNvSpPr/>
      </xdr:nvSpPr>
      <xdr:spPr>
        <a:xfrm>
          <a:off x="14541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76509</xdr:rowOff>
    </xdr:from>
    <xdr:ext cx="534377" cy="259045"/>
    <xdr:sp macro="" textlink="">
      <xdr:nvSpPr>
        <xdr:cNvPr id="596" name="テキスト ボックス 595"/>
        <xdr:cNvSpPr txBox="1"/>
      </xdr:nvSpPr>
      <xdr:spPr>
        <a:xfrm>
          <a:off x="14325111" y="101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153518</xdr:rowOff>
    </xdr:from>
    <xdr:to>
      <xdr:col>72</xdr:col>
      <xdr:colOff>38100</xdr:colOff>
      <xdr:row>59</xdr:row>
      <xdr:rowOff>83668</xdr:rowOff>
    </xdr:to>
    <xdr:sp macro="" textlink="">
      <xdr:nvSpPr>
        <xdr:cNvPr id="597" name="楕円 596"/>
        <xdr:cNvSpPr/>
      </xdr:nvSpPr>
      <xdr:spPr>
        <a:xfrm>
          <a:off x="13652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74795</xdr:rowOff>
    </xdr:from>
    <xdr:ext cx="534377" cy="259045"/>
    <xdr:sp macro="" textlink="">
      <xdr:nvSpPr>
        <xdr:cNvPr id="598" name="テキスト ボックス 597"/>
        <xdr:cNvSpPr txBox="1"/>
      </xdr:nvSpPr>
      <xdr:spPr>
        <a:xfrm>
          <a:off x="13436111" y="101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64274</xdr:rowOff>
    </xdr:from>
    <xdr:to>
      <xdr:col>67</xdr:col>
      <xdr:colOff>101600</xdr:colOff>
      <xdr:row>58</xdr:row>
      <xdr:rowOff>165874</xdr:rowOff>
    </xdr:to>
    <xdr:sp macro="" textlink="">
      <xdr:nvSpPr>
        <xdr:cNvPr id="599" name="楕円 598"/>
        <xdr:cNvSpPr/>
      </xdr:nvSpPr>
      <xdr:spPr>
        <a:xfrm>
          <a:off x="12763500" y="100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157001</xdr:rowOff>
    </xdr:from>
    <xdr:ext cx="534377" cy="259045"/>
    <xdr:sp macro="" textlink="">
      <xdr:nvSpPr>
        <xdr:cNvPr id="600" name="テキスト ボックス 599"/>
        <xdr:cNvSpPr txBox="1"/>
      </xdr:nvSpPr>
      <xdr:spPr>
        <a:xfrm>
          <a:off x="12547111" y="101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64751</xdr:rowOff>
    </xdr:from>
    <xdr:to>
      <xdr:col>85</xdr:col>
      <xdr:colOff>127000</xdr:colOff>
      <xdr:row>79</xdr:row>
      <xdr:rowOff>98879</xdr:rowOff>
    </xdr:to>
    <xdr:cxnSp macro="">
      <xdr:nvCxnSpPr>
        <xdr:cNvPr id="631" name="直線コネクタ 630"/>
        <xdr:cNvCxnSpPr/>
      </xdr:nvCxnSpPr>
      <xdr:spPr>
        <a:xfrm flipV="1">
          <a:off x="15481300" y="13609301"/>
          <a:ext cx="8382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91704</xdr:rowOff>
    </xdr:from>
    <xdr:to>
      <xdr:col>76</xdr:col>
      <xdr:colOff>114300</xdr:colOff>
      <xdr:row>79</xdr:row>
      <xdr:rowOff>98879</xdr:rowOff>
    </xdr:to>
    <xdr:cxnSp macro="">
      <xdr:nvCxnSpPr>
        <xdr:cNvPr id="637" name="直線コネクタ 636"/>
        <xdr:cNvCxnSpPr/>
      </xdr:nvCxnSpPr>
      <xdr:spPr>
        <a:xfrm>
          <a:off x="13703300" y="13636254"/>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91542</xdr:rowOff>
    </xdr:from>
    <xdr:to>
      <xdr:col>71</xdr:col>
      <xdr:colOff>177800</xdr:colOff>
      <xdr:row>79</xdr:row>
      <xdr:rowOff>91704</xdr:rowOff>
    </xdr:to>
    <xdr:cxnSp macro="">
      <xdr:nvCxnSpPr>
        <xdr:cNvPr id="640" name="直線コネクタ 639"/>
        <xdr:cNvCxnSpPr/>
      </xdr:nvCxnSpPr>
      <xdr:spPr>
        <a:xfrm>
          <a:off x="12814300" y="1363609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13951</xdr:rowOff>
    </xdr:from>
    <xdr:to>
      <xdr:col>85</xdr:col>
      <xdr:colOff>177800</xdr:colOff>
      <xdr:row>79</xdr:row>
      <xdr:rowOff>115551</xdr:rowOff>
    </xdr:to>
    <xdr:sp macro="" textlink="">
      <xdr:nvSpPr>
        <xdr:cNvPr id="650" name="楕円 649"/>
        <xdr:cNvSpPr/>
      </xdr:nvSpPr>
      <xdr:spPr>
        <a:xfrm>
          <a:off x="162687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145529</xdr:rowOff>
    </xdr:from>
    <xdr:ext cx="469744" cy="259045"/>
    <xdr:sp macro="" textlink="">
      <xdr:nvSpPr>
        <xdr:cNvPr id="651" name="災害復旧費該当値テキスト"/>
        <xdr:cNvSpPr txBox="1"/>
      </xdr:nvSpPr>
      <xdr:spPr>
        <a:xfrm>
          <a:off x="16370300" y="1351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40904</xdr:rowOff>
    </xdr:from>
    <xdr:to>
      <xdr:col>72</xdr:col>
      <xdr:colOff>38100</xdr:colOff>
      <xdr:row>79</xdr:row>
      <xdr:rowOff>142504</xdr:rowOff>
    </xdr:to>
    <xdr:sp macro="" textlink="">
      <xdr:nvSpPr>
        <xdr:cNvPr id="656" name="楕円 655"/>
        <xdr:cNvSpPr/>
      </xdr:nvSpPr>
      <xdr:spPr>
        <a:xfrm>
          <a:off x="13652500" y="135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133631</xdr:rowOff>
    </xdr:from>
    <xdr:ext cx="378565" cy="259045"/>
    <xdr:sp macro="" textlink="">
      <xdr:nvSpPr>
        <xdr:cNvPr id="657" name="テキスト ボックス 656"/>
        <xdr:cNvSpPr txBox="1"/>
      </xdr:nvSpPr>
      <xdr:spPr>
        <a:xfrm>
          <a:off x="13514017" y="13678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40742</xdr:rowOff>
    </xdr:from>
    <xdr:to>
      <xdr:col>67</xdr:col>
      <xdr:colOff>101600</xdr:colOff>
      <xdr:row>79</xdr:row>
      <xdr:rowOff>142342</xdr:rowOff>
    </xdr:to>
    <xdr:sp macro="" textlink="">
      <xdr:nvSpPr>
        <xdr:cNvPr id="658" name="楕円 657"/>
        <xdr:cNvSpPr/>
      </xdr:nvSpPr>
      <xdr:spPr>
        <a:xfrm>
          <a:off x="12763500" y="135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133469</xdr:rowOff>
    </xdr:from>
    <xdr:ext cx="378565" cy="259045"/>
    <xdr:sp macro="" textlink="">
      <xdr:nvSpPr>
        <xdr:cNvPr id="659" name="テキスト ボックス 658"/>
        <xdr:cNvSpPr txBox="1"/>
      </xdr:nvSpPr>
      <xdr:spPr>
        <a:xfrm>
          <a:off x="12625017" y="1367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14367</xdr:rowOff>
    </xdr:from>
    <xdr:to>
      <xdr:col>85</xdr:col>
      <xdr:colOff>127000</xdr:colOff>
      <xdr:row>97</xdr:row>
      <xdr:rowOff>75814</xdr:rowOff>
    </xdr:to>
    <xdr:cxnSp macro="">
      <xdr:nvCxnSpPr>
        <xdr:cNvPr id="688" name="直線コネクタ 687"/>
        <xdr:cNvCxnSpPr/>
      </xdr:nvCxnSpPr>
      <xdr:spPr>
        <a:xfrm>
          <a:off x="15481300" y="16645017"/>
          <a:ext cx="8382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14367</xdr:rowOff>
    </xdr:from>
    <xdr:to>
      <xdr:col>81</xdr:col>
      <xdr:colOff>50800</xdr:colOff>
      <xdr:row>97</xdr:row>
      <xdr:rowOff>47947</xdr:rowOff>
    </xdr:to>
    <xdr:cxnSp macro="">
      <xdr:nvCxnSpPr>
        <xdr:cNvPr id="691" name="直線コネクタ 690"/>
        <xdr:cNvCxnSpPr/>
      </xdr:nvCxnSpPr>
      <xdr:spPr>
        <a:xfrm flipV="1">
          <a:off x="14592300" y="16645017"/>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46470</xdr:rowOff>
    </xdr:from>
    <xdr:to>
      <xdr:col>76</xdr:col>
      <xdr:colOff>114300</xdr:colOff>
      <xdr:row>97</xdr:row>
      <xdr:rowOff>47947</xdr:rowOff>
    </xdr:to>
    <xdr:cxnSp macro="">
      <xdr:nvCxnSpPr>
        <xdr:cNvPr id="694" name="直線コネクタ 693"/>
        <xdr:cNvCxnSpPr/>
      </xdr:nvCxnSpPr>
      <xdr:spPr>
        <a:xfrm>
          <a:off x="13703300" y="16677120"/>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46470</xdr:rowOff>
    </xdr:from>
    <xdr:to>
      <xdr:col>71</xdr:col>
      <xdr:colOff>177800</xdr:colOff>
      <xdr:row>97</xdr:row>
      <xdr:rowOff>53525</xdr:rowOff>
    </xdr:to>
    <xdr:cxnSp macro="">
      <xdr:nvCxnSpPr>
        <xdr:cNvPr id="697" name="直線コネクタ 696"/>
        <xdr:cNvCxnSpPr/>
      </xdr:nvCxnSpPr>
      <xdr:spPr>
        <a:xfrm flipV="1">
          <a:off x="12814300" y="1667712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1" name="テキスト ボックス 700"/>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25014</xdr:rowOff>
    </xdr:from>
    <xdr:to>
      <xdr:col>85</xdr:col>
      <xdr:colOff>177800</xdr:colOff>
      <xdr:row>97</xdr:row>
      <xdr:rowOff>126614</xdr:rowOff>
    </xdr:to>
    <xdr:sp macro="" textlink="">
      <xdr:nvSpPr>
        <xdr:cNvPr id="707" name="楕円 706"/>
        <xdr:cNvSpPr/>
      </xdr:nvSpPr>
      <xdr:spPr>
        <a:xfrm>
          <a:off x="16268700" y="1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111391</xdr:rowOff>
    </xdr:from>
    <xdr:ext cx="534377" cy="259045"/>
    <xdr:sp macro="" textlink="">
      <xdr:nvSpPr>
        <xdr:cNvPr id="708" name="公債費該当値テキスト"/>
        <xdr:cNvSpPr txBox="1"/>
      </xdr:nvSpPr>
      <xdr:spPr>
        <a:xfrm>
          <a:off x="16370300" y="165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135017</xdr:rowOff>
    </xdr:from>
    <xdr:to>
      <xdr:col>81</xdr:col>
      <xdr:colOff>101600</xdr:colOff>
      <xdr:row>97</xdr:row>
      <xdr:rowOff>65167</xdr:rowOff>
    </xdr:to>
    <xdr:sp macro="" textlink="">
      <xdr:nvSpPr>
        <xdr:cNvPr id="709" name="楕円 708"/>
        <xdr:cNvSpPr/>
      </xdr:nvSpPr>
      <xdr:spPr>
        <a:xfrm>
          <a:off x="15430500" y="16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56294</xdr:rowOff>
    </xdr:from>
    <xdr:ext cx="534377" cy="259045"/>
    <xdr:sp macro="" textlink="">
      <xdr:nvSpPr>
        <xdr:cNvPr id="710" name="テキスト ボックス 709"/>
        <xdr:cNvSpPr txBox="1"/>
      </xdr:nvSpPr>
      <xdr:spPr>
        <a:xfrm>
          <a:off x="15214111" y="166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168597</xdr:rowOff>
    </xdr:from>
    <xdr:to>
      <xdr:col>76</xdr:col>
      <xdr:colOff>165100</xdr:colOff>
      <xdr:row>97</xdr:row>
      <xdr:rowOff>98747</xdr:rowOff>
    </xdr:to>
    <xdr:sp macro="" textlink="">
      <xdr:nvSpPr>
        <xdr:cNvPr id="711" name="楕円 710"/>
        <xdr:cNvSpPr/>
      </xdr:nvSpPr>
      <xdr:spPr>
        <a:xfrm>
          <a:off x="14541500" y="166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89874</xdr:rowOff>
    </xdr:from>
    <xdr:ext cx="534377" cy="259045"/>
    <xdr:sp macro="" textlink="">
      <xdr:nvSpPr>
        <xdr:cNvPr id="712" name="テキスト ボックス 711"/>
        <xdr:cNvSpPr txBox="1"/>
      </xdr:nvSpPr>
      <xdr:spPr>
        <a:xfrm>
          <a:off x="14325111" y="167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167120</xdr:rowOff>
    </xdr:from>
    <xdr:to>
      <xdr:col>72</xdr:col>
      <xdr:colOff>38100</xdr:colOff>
      <xdr:row>97</xdr:row>
      <xdr:rowOff>97270</xdr:rowOff>
    </xdr:to>
    <xdr:sp macro="" textlink="">
      <xdr:nvSpPr>
        <xdr:cNvPr id="713" name="楕円 712"/>
        <xdr:cNvSpPr/>
      </xdr:nvSpPr>
      <xdr:spPr>
        <a:xfrm>
          <a:off x="13652500" y="166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88397</xdr:rowOff>
    </xdr:from>
    <xdr:ext cx="534377" cy="259045"/>
    <xdr:sp macro="" textlink="">
      <xdr:nvSpPr>
        <xdr:cNvPr id="714" name="テキスト ボックス 713"/>
        <xdr:cNvSpPr txBox="1"/>
      </xdr:nvSpPr>
      <xdr:spPr>
        <a:xfrm>
          <a:off x="13436111" y="167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2725</xdr:rowOff>
    </xdr:from>
    <xdr:to>
      <xdr:col>67</xdr:col>
      <xdr:colOff>101600</xdr:colOff>
      <xdr:row>97</xdr:row>
      <xdr:rowOff>104325</xdr:rowOff>
    </xdr:to>
    <xdr:sp macro="" textlink="">
      <xdr:nvSpPr>
        <xdr:cNvPr id="715" name="楕円 714"/>
        <xdr:cNvSpPr/>
      </xdr:nvSpPr>
      <xdr:spPr>
        <a:xfrm>
          <a:off x="12763500" y="166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95452</xdr:rowOff>
    </xdr:from>
    <xdr:ext cx="534377" cy="259045"/>
    <xdr:sp macro="" textlink="">
      <xdr:nvSpPr>
        <xdr:cNvPr id="716" name="テキスト ボックス 715"/>
        <xdr:cNvSpPr txBox="1"/>
      </xdr:nvSpPr>
      <xdr:spPr>
        <a:xfrm>
          <a:off x="12547111" y="167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労働費、商工費以外の項目では類似団体平均を下回っている。労働費については、地方バス路線対策補助金：</a:t>
          </a:r>
          <a:r>
            <a:rPr kumimoji="1" lang="en-US" altLang="ja-JP" sz="1300">
              <a:latin typeface="ＭＳ Ｐゴシック" panose="020B0600070205080204" pitchFamily="50" charset="-128"/>
              <a:ea typeface="ＭＳ Ｐゴシック" panose="020B0600070205080204" pitchFamily="50" charset="-128"/>
            </a:rPr>
            <a:t>7,307</a:t>
          </a:r>
          <a:r>
            <a:rPr kumimoji="1" lang="ja-JP" altLang="en-US" sz="1300">
              <a:latin typeface="ＭＳ Ｐゴシック" panose="020B0600070205080204" pitchFamily="50" charset="-128"/>
              <a:ea typeface="ＭＳ Ｐゴシック" panose="020B0600070205080204" pitchFamily="50" charset="-128"/>
            </a:rPr>
            <a:t>千円、労働金庫預託金：</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千円を支出していることが要因と考えられる。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商工費では貸付金事業で毎年、商工費の歳出総額の約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％にあたる</a:t>
          </a:r>
          <a:r>
            <a:rPr kumimoji="1" lang="en-US" altLang="ja-JP" sz="1300">
              <a:latin typeface="ＭＳ Ｐゴシック" panose="020B0600070205080204" pitchFamily="50" charset="-128"/>
              <a:ea typeface="ＭＳ Ｐゴシック" panose="020B0600070205080204" pitchFamily="50" charset="-128"/>
            </a:rPr>
            <a:t>144,500</a:t>
          </a:r>
          <a:r>
            <a:rPr kumimoji="1" lang="ja-JP" altLang="en-US" sz="1300">
              <a:latin typeface="ＭＳ Ｐゴシック" panose="020B0600070205080204" pitchFamily="50" charset="-128"/>
              <a:ea typeface="ＭＳ Ｐゴシック" panose="020B0600070205080204" pitchFamily="50" charset="-128"/>
            </a:rPr>
            <a:t>千円を支出しているためと考えられる。</a:t>
          </a:r>
        </a:p>
        <a:p>
          <a:r>
            <a:rPr kumimoji="1" lang="ja-JP" altLang="en-US" sz="1300">
              <a:latin typeface="ＭＳ Ｐゴシック" panose="020B0600070205080204" pitchFamily="50" charset="-128"/>
              <a:ea typeface="ＭＳ Ｐゴシック" panose="020B0600070205080204" pitchFamily="50" charset="-128"/>
            </a:rPr>
            <a:t>　その他の項目では類似団体平均を下回っているが、民生費では国民健康保険特別会計、後期高齢者医療特別会計、介護保険特別会計への操出金が年々増加している影響で上昇傾向が見られる。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また、土木費においては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年度は降雪量が多く除雪関連経費が増大したため前年度比</a:t>
          </a:r>
          <a:r>
            <a:rPr kumimoji="1" lang="en-US" altLang="ja-JP" sz="1300">
              <a:latin typeface="ＭＳ Ｐゴシック" panose="020B0600070205080204" pitchFamily="50" charset="-128"/>
              <a:ea typeface="ＭＳ Ｐゴシック" panose="020B0600070205080204" pitchFamily="50" charset="-128"/>
            </a:rPr>
            <a:t>10,440</a:t>
          </a:r>
          <a:r>
            <a:rPr kumimoji="1" lang="ja-JP" altLang="en-US" sz="1300">
              <a:latin typeface="ＭＳ Ｐゴシック" panose="020B0600070205080204" pitchFamily="50" charset="-128"/>
              <a:ea typeface="ＭＳ Ｐゴシック" panose="020B0600070205080204" pitchFamily="50" charset="-128"/>
            </a:rPr>
            <a:t>円増となった。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年度は大雨による災害復旧に伴う経費が必要となったことや例年に比べ降雪量が多く除雪関連経費の支出が大幅に増えたこと、土地開発公社に対する補助金を交付したこと等により、財政調整基金を</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百万円取り崩すことなった。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年度以降、まちづくり拠点整備事業や学校空調整備事業、防災行政無線整備事業が予定されており、歳出の合理化を行う等、健全な財政運営に努める。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各年度全ての会計で黒字運営となっている。今後も引き続き黒字運営となるよう健全な財政運営に努める。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年度に地域総合整備資金貸付に係る一括返済を行ったこと、総合保健福祉センター建設に係る償還が終了したこと等により、元利償還金の額が減少したことから実質公債費比率の分子の値が減少した。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百万円、公営企業債等繰入見込額が</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百万円減になったこと等により将来負担比率の分子が減少した。</a:t>
          </a:r>
        </a:p>
        <a:p>
          <a:r>
            <a:rPr kumimoji="1" lang="ja-JP" altLang="en-US" sz="1400">
              <a:latin typeface="ＭＳ ゴシック" pitchFamily="49" charset="-128"/>
              <a:ea typeface="ＭＳ ゴシック" pitchFamily="49" charset="-128"/>
            </a:rPr>
            <a:t>　今後も後世への負担が軽減されるよう実施事業について見極めを行うなど、健全な財政運営に努めていく。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新潟県田上町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交流会館等建設のため生涯学習センター建設基金を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百万円、老人憩いの家修繕のため地域福祉基金を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百万円、加えて大雨による災害復旧費や土地開発公社に対する補助金の支出等のため財政調整基金を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まちづくり拠点整備事業や学校空調整備事業等、大規模な事業を実施予定であり基金残高は減少する見込。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生涯学習センター建設基金：生涯学習センターの建設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子どもたけの子基金：次代を担う子どもたちが健やかに生まれ育つことができるまちづくりの推進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音楽振興基金：音楽振興を図る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観光施設整備基金：観光施設の整備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生涯学習センター建設基金：生涯学習センター建設工事に着手し、関連費用に充当したことから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地域福祉基金：老人憩の家の修繕費に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生涯学習センター建設基金：今後、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年度に渡り建設工事を実施し、その費用に基金を取り崩し充当する。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子どもたけの子基金：子どもたちの教育・保育環境の整備費用等に基金を取り崩し充当する。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観光施設整備基金：温泉の源泉井戸を定期的に浚渫する必要があることから、その費用に充当するため毎年、温泉の源泉使用料を積み立てていく予定。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大雨による災害復旧費や土地開発公社に対する補助金に加え、大雪による除雪関連経費の増などにより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まちづくり拠点整備事業や学校空調整備事業等の実施により減少していく見込。災害等の不測の事態に備え、過去の実績等を踏まえ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基金積立金利子の積み立てによる増。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今後、まちづくり拠点整備事業や学校空調整備事業、防災行政無線整備事業に係る償還が始まり、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年度にかけて償還が重なることにより財源不足が生じる場合には基金を充当する。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上回る状況であり、公共施設等総合管理計画に基づき予防保全型管理の推進等により延命化や適正管理を図るとともに利用頻度の低い施設や老朽化が進んだ施設は近隣の類似施設との集約や異なる施設との複合化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2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8" name="楕円 77"/>
        <xdr:cNvSpPr/>
      </xdr:nvSpPr>
      <xdr:spPr>
        <a:xfrm>
          <a:off x="47117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79" name="有形固定資産減価償却率該当値テキスト"/>
        <xdr:cNvSpPr txBox="1"/>
      </xdr:nvSpPr>
      <xdr:spPr>
        <a:xfrm>
          <a:off x="4813300" y="49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0" name="楕円 79"/>
        <xdr:cNvSpPr/>
      </xdr:nvSpPr>
      <xdr:spPr>
        <a:xfrm>
          <a:off x="4000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49107</xdr:rowOff>
    </xdr:to>
    <xdr:cxnSp macro="">
      <xdr:nvCxnSpPr>
        <xdr:cNvPr id="81" name="直線コネクタ 80"/>
        <xdr:cNvCxnSpPr/>
      </xdr:nvCxnSpPr>
      <xdr:spPr>
        <a:xfrm flipV="1">
          <a:off x="4051300" y="512783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2" name="楕円 81"/>
        <xdr:cNvSpPr/>
      </xdr:nvSpPr>
      <xdr:spPr>
        <a:xfrm>
          <a:off x="3238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110278</xdr:rowOff>
    </xdr:to>
    <xdr:cxnSp macro="">
      <xdr:nvCxnSpPr>
        <xdr:cNvPr id="83" name="直線コネクタ 82"/>
        <xdr:cNvCxnSpPr/>
      </xdr:nvCxnSpPr>
      <xdr:spPr>
        <a:xfrm flipV="1">
          <a:off x="3289300" y="519260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4" name="n_1aveValue有形固定資産減価償却率"/>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5" name="n_2aveValue有形固定資産減価償却率"/>
        <xdr:cNvSpPr txBox="1"/>
      </xdr:nvSpPr>
      <xdr:spPr>
        <a:xfrm>
          <a:off x="3086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86" name="n_1mainValue有形固定資産減価償却率"/>
        <xdr:cNvSpPr txBox="1"/>
      </xdr:nvSpPr>
      <xdr:spPr>
        <a:xfrm>
          <a:off x="38360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7" name="n_2main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が終了した起債等により地方債残高が減少してきていること、類似団体平均に比べ人件費、物件費を抑えながら行政運営できていることで業務活動収支の黒字が保てており類似団体平均を下回っ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8" name="楕円 127"/>
        <xdr:cNvSpPr/>
      </xdr:nvSpPr>
      <xdr:spPr>
        <a:xfrm>
          <a:off x="14744700" y="54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29" name="債務償還可能年数該当値テキスト"/>
        <xdr:cNvSpPr txBox="1"/>
      </xdr:nvSpPr>
      <xdr:spPr>
        <a:xfrm>
          <a:off x="14846300" y="53805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0" name="楕円 69"/>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1" name="【道路】&#10;有形固定資産減価償却率該当値テキスト"/>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2" name="楕円 71"/>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112395</xdr:rowOff>
    </xdr:to>
    <xdr:cxnSp macro="">
      <xdr:nvCxnSpPr>
        <xdr:cNvPr id="73" name="直線コネクタ 72"/>
        <xdr:cNvCxnSpPr/>
      </xdr:nvCxnSpPr>
      <xdr:spPr>
        <a:xfrm flipV="1">
          <a:off x="3797300" y="6425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4" name="楕円 73"/>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148590</xdr:rowOff>
    </xdr:to>
    <xdr:cxnSp macro="">
      <xdr:nvCxnSpPr>
        <xdr:cNvPr id="75" name="直線コネクタ 74"/>
        <xdr:cNvCxnSpPr/>
      </xdr:nvCxnSpPr>
      <xdr:spPr>
        <a:xfrm flipV="1">
          <a:off x="2908300" y="645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78"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9" name="n_2main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115259</xdr:rowOff>
    </xdr:from>
    <xdr:to>
      <xdr:col>55</xdr:col>
      <xdr:colOff>50800</xdr:colOff>
      <xdr:row>40</xdr:row>
      <xdr:rowOff>45409</xdr:rowOff>
    </xdr:to>
    <xdr:sp macro="" textlink="">
      <xdr:nvSpPr>
        <xdr:cNvPr id="117" name="楕円 116"/>
        <xdr:cNvSpPr/>
      </xdr:nvSpPr>
      <xdr:spPr>
        <a:xfrm>
          <a:off x="10426700" y="6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93686</xdr:rowOff>
    </xdr:from>
    <xdr:ext cx="534377" cy="259045"/>
    <xdr:sp macro="" textlink="">
      <xdr:nvSpPr>
        <xdr:cNvPr id="118" name="【道路】&#10;一人当たり延長該当値テキスト"/>
        <xdr:cNvSpPr txBox="1"/>
      </xdr:nvSpPr>
      <xdr:spPr>
        <a:xfrm>
          <a:off x="10515600" y="67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122307</xdr:rowOff>
    </xdr:from>
    <xdr:to>
      <xdr:col>50</xdr:col>
      <xdr:colOff>165100</xdr:colOff>
      <xdr:row>40</xdr:row>
      <xdr:rowOff>52457</xdr:rowOff>
    </xdr:to>
    <xdr:sp macro="" textlink="">
      <xdr:nvSpPr>
        <xdr:cNvPr id="119" name="楕円 118"/>
        <xdr:cNvSpPr/>
      </xdr:nvSpPr>
      <xdr:spPr>
        <a:xfrm>
          <a:off x="9588500" y="6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166059</xdr:rowOff>
    </xdr:from>
    <xdr:to>
      <xdr:col>55</xdr:col>
      <xdr:colOff>0</xdr:colOff>
      <xdr:row>40</xdr:row>
      <xdr:rowOff>1657</xdr:rowOff>
    </xdr:to>
    <xdr:cxnSp macro="">
      <xdr:nvCxnSpPr>
        <xdr:cNvPr id="120" name="直線コネクタ 119"/>
        <xdr:cNvCxnSpPr/>
      </xdr:nvCxnSpPr>
      <xdr:spPr>
        <a:xfrm flipV="1">
          <a:off x="9639300" y="6852609"/>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120631</xdr:rowOff>
    </xdr:from>
    <xdr:to>
      <xdr:col>46</xdr:col>
      <xdr:colOff>38100</xdr:colOff>
      <xdr:row>40</xdr:row>
      <xdr:rowOff>50781</xdr:rowOff>
    </xdr:to>
    <xdr:sp macro="" textlink="">
      <xdr:nvSpPr>
        <xdr:cNvPr id="121" name="楕円 120"/>
        <xdr:cNvSpPr/>
      </xdr:nvSpPr>
      <xdr:spPr>
        <a:xfrm>
          <a:off x="8699500" y="68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171431</xdr:rowOff>
    </xdr:from>
    <xdr:to>
      <xdr:col>50</xdr:col>
      <xdr:colOff>114300</xdr:colOff>
      <xdr:row>40</xdr:row>
      <xdr:rowOff>1657</xdr:rowOff>
    </xdr:to>
    <xdr:cxnSp macro="">
      <xdr:nvCxnSpPr>
        <xdr:cNvPr id="122" name="直線コネクタ 121"/>
        <xdr:cNvCxnSpPr/>
      </xdr:nvCxnSpPr>
      <xdr:spPr>
        <a:xfrm>
          <a:off x="8750300" y="685798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4"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43584</xdr:rowOff>
    </xdr:from>
    <xdr:ext cx="534377" cy="259045"/>
    <xdr:sp macro="" textlink="">
      <xdr:nvSpPr>
        <xdr:cNvPr id="125" name="n_1mainValue【道路】&#10;一人当たり延長"/>
        <xdr:cNvSpPr txBox="1"/>
      </xdr:nvSpPr>
      <xdr:spPr>
        <a:xfrm>
          <a:off x="9359411" y="69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41908</xdr:rowOff>
    </xdr:from>
    <xdr:ext cx="534377" cy="259045"/>
    <xdr:sp macro="" textlink="">
      <xdr:nvSpPr>
        <xdr:cNvPr id="126" name="n_2mainValue【道路】&#10;一人当たり延長"/>
        <xdr:cNvSpPr txBox="1"/>
      </xdr:nvSpPr>
      <xdr:spPr>
        <a:xfrm>
          <a:off x="8483111" y="68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66" name="楕円 165"/>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67"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68" name="楕円 167"/>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37556</xdr:rowOff>
    </xdr:to>
    <xdr:cxnSp macro="">
      <xdr:nvCxnSpPr>
        <xdr:cNvPr id="169" name="直線コネクタ 168"/>
        <xdr:cNvCxnSpPr/>
      </xdr:nvCxnSpPr>
      <xdr:spPr>
        <a:xfrm flipV="1">
          <a:off x="3797300" y="104682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70" name="楕円 169"/>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66947</xdr:rowOff>
    </xdr:to>
    <xdr:cxnSp macro="">
      <xdr:nvCxnSpPr>
        <xdr:cNvPr id="171" name="直線コネクタ 170"/>
        <xdr:cNvCxnSpPr/>
      </xdr:nvCxnSpPr>
      <xdr:spPr>
        <a:xfrm flipV="1">
          <a:off x="2908300" y="104960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74"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75" name="n_2main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77588</xdr:rowOff>
    </xdr:from>
    <xdr:to>
      <xdr:col>55</xdr:col>
      <xdr:colOff>50800</xdr:colOff>
      <xdr:row>63</xdr:row>
      <xdr:rowOff>7738</xdr:rowOff>
    </xdr:to>
    <xdr:sp macro="" textlink="">
      <xdr:nvSpPr>
        <xdr:cNvPr id="213" name="楕円 212"/>
        <xdr:cNvSpPr/>
      </xdr:nvSpPr>
      <xdr:spPr>
        <a:xfrm>
          <a:off x="10426700" y="107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100465</xdr:rowOff>
    </xdr:from>
    <xdr:ext cx="599010" cy="259045"/>
    <xdr:sp macro="" textlink="">
      <xdr:nvSpPr>
        <xdr:cNvPr id="214" name="【橋りょう・トンネル】&#10;一人当たり有形固定資産（償却資産）額該当値テキスト"/>
        <xdr:cNvSpPr txBox="1"/>
      </xdr:nvSpPr>
      <xdr:spPr>
        <a:xfrm>
          <a:off x="10515600" y="1055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81443</xdr:rowOff>
    </xdr:from>
    <xdr:to>
      <xdr:col>50</xdr:col>
      <xdr:colOff>165100</xdr:colOff>
      <xdr:row>63</xdr:row>
      <xdr:rowOff>11593</xdr:rowOff>
    </xdr:to>
    <xdr:sp macro="" textlink="">
      <xdr:nvSpPr>
        <xdr:cNvPr id="215" name="楕円 214"/>
        <xdr:cNvSpPr/>
      </xdr:nvSpPr>
      <xdr:spPr>
        <a:xfrm>
          <a:off x="9588500" y="107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128388</xdr:rowOff>
    </xdr:from>
    <xdr:to>
      <xdr:col>55</xdr:col>
      <xdr:colOff>0</xdr:colOff>
      <xdr:row>62</xdr:row>
      <xdr:rowOff>132243</xdr:rowOff>
    </xdr:to>
    <xdr:cxnSp macro="">
      <xdr:nvCxnSpPr>
        <xdr:cNvPr id="216" name="直線コネクタ 215"/>
        <xdr:cNvCxnSpPr/>
      </xdr:nvCxnSpPr>
      <xdr:spPr>
        <a:xfrm flipV="1">
          <a:off x="9639300" y="10758288"/>
          <a:ext cx="8382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85838</xdr:rowOff>
    </xdr:from>
    <xdr:to>
      <xdr:col>46</xdr:col>
      <xdr:colOff>38100</xdr:colOff>
      <xdr:row>63</xdr:row>
      <xdr:rowOff>15988</xdr:rowOff>
    </xdr:to>
    <xdr:sp macro="" textlink="">
      <xdr:nvSpPr>
        <xdr:cNvPr id="217" name="楕円 216"/>
        <xdr:cNvSpPr/>
      </xdr:nvSpPr>
      <xdr:spPr>
        <a:xfrm>
          <a:off x="8699500" y="107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132243</xdr:rowOff>
    </xdr:from>
    <xdr:to>
      <xdr:col>50</xdr:col>
      <xdr:colOff>114300</xdr:colOff>
      <xdr:row>62</xdr:row>
      <xdr:rowOff>136638</xdr:rowOff>
    </xdr:to>
    <xdr:cxnSp macro="">
      <xdr:nvCxnSpPr>
        <xdr:cNvPr id="218" name="直線コネクタ 217"/>
        <xdr:cNvCxnSpPr/>
      </xdr:nvCxnSpPr>
      <xdr:spPr>
        <a:xfrm flipV="1">
          <a:off x="8750300" y="10762143"/>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28120</xdr:rowOff>
    </xdr:from>
    <xdr:ext cx="599010" cy="259045"/>
    <xdr:sp macro="" textlink="">
      <xdr:nvSpPr>
        <xdr:cNvPr id="221" name="n_1mainValue【橋りょう・トンネル】&#10;一人当たり有形固定資産（償却資産）額"/>
        <xdr:cNvSpPr txBox="1"/>
      </xdr:nvSpPr>
      <xdr:spPr>
        <a:xfrm>
          <a:off x="9327095" y="1048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32515</xdr:rowOff>
    </xdr:from>
    <xdr:ext cx="599010" cy="259045"/>
    <xdr:sp macro="" textlink="">
      <xdr:nvSpPr>
        <xdr:cNvPr id="222" name="n_2mainValue【橋りょう・トンネル】&#10;一人当たり有形固定資産（償却資産）額"/>
        <xdr:cNvSpPr txBox="1"/>
      </xdr:nvSpPr>
      <xdr:spPr>
        <a:xfrm>
          <a:off x="8450795" y="1049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40" name="正方形/長方形 23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41" name="正方形/長方形 24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42" name="正方形/長方形 24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3" name="正方形/長方形 24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6" name="正方形/長方形 24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7" name="正方形/長方形 24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8" name="正方形/長方形 24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9" name="正方形/長方形 24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1" name="テキスト ボックス 2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2" name="直線コネクタ 2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3" name="テキスト ボックス 2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4" name="直線コネクタ 2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5" name="テキスト ボックス 2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6" name="直線コネクタ 2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7" name="テキスト ボックス 2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8" name="直線コネクタ 2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9" name="テキスト ボックス 2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0" name="直線コネクタ 2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1" name="テキスト ボックス 2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275" name="直線コネクタ 274"/>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276"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277" name="直線コネクタ 276"/>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78"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79" name="直線コネクタ 27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280"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281" name="フローチャート: 判断 280"/>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82" name="フローチャート: 判断 281"/>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83" name="フローチャート: 判断 282"/>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289" name="楕円 288"/>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73677</xdr:rowOff>
    </xdr:from>
    <xdr:ext cx="405111" cy="259045"/>
    <xdr:sp macro="" textlink="">
      <xdr:nvSpPr>
        <xdr:cNvPr id="290" name="【認定こども園・幼稚園・保育所】&#10;有形固定資産減価償却率該当値テキスト"/>
        <xdr:cNvSpPr txBox="1"/>
      </xdr:nvSpPr>
      <xdr:spPr>
        <a:xfrm>
          <a:off x="16357600"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291" name="楕円 290"/>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131445</xdr:rowOff>
    </xdr:to>
    <xdr:cxnSp macro="">
      <xdr:nvCxnSpPr>
        <xdr:cNvPr id="292" name="直線コネクタ 291"/>
        <xdr:cNvCxnSpPr/>
      </xdr:nvCxnSpPr>
      <xdr:spPr>
        <a:xfrm flipV="1">
          <a:off x="15481300" y="689610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52070</xdr:rowOff>
    </xdr:from>
    <xdr:to>
      <xdr:col>76</xdr:col>
      <xdr:colOff>165100</xdr:colOff>
      <xdr:row>41</xdr:row>
      <xdr:rowOff>153670</xdr:rowOff>
    </xdr:to>
    <xdr:sp macro="" textlink="">
      <xdr:nvSpPr>
        <xdr:cNvPr id="293" name="楕円 292"/>
        <xdr:cNvSpPr/>
      </xdr:nvSpPr>
      <xdr:spPr>
        <a:xfrm>
          <a:off x="1454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41</xdr:row>
      <xdr:rowOff>102870</xdr:rowOff>
    </xdr:to>
    <xdr:cxnSp macro="">
      <xdr:nvCxnSpPr>
        <xdr:cNvPr id="294" name="直線コネクタ 293"/>
        <xdr:cNvCxnSpPr/>
      </xdr:nvCxnSpPr>
      <xdr:spPr>
        <a:xfrm flipV="1">
          <a:off x="14592300" y="69894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295"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296"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297" name="n_1mainValue【認定こども園・幼稚園・保育所】&#10;有形固定資産減価償却率"/>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144797</xdr:rowOff>
    </xdr:from>
    <xdr:ext cx="405111" cy="259045"/>
    <xdr:sp macro="" textlink="">
      <xdr:nvSpPr>
        <xdr:cNvPr id="298" name="n_2mainValue【認定こども園・幼稚園・保育所】&#10;有形固定資産減価償却率"/>
        <xdr:cNvSpPr txBox="1"/>
      </xdr:nvSpPr>
      <xdr:spPr>
        <a:xfrm>
          <a:off x="14389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0" name="テキスト ボックス 3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2" name="テキスト ボックス 3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4" name="テキスト ボックス 3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6" name="テキスト ボックス 3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8" name="テキスト ボックス 3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20" name="直線コネクタ 319"/>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21"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22" name="直線コネクタ 321"/>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23"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24" name="直線コネクタ 323"/>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25" name="【認定こども園・幼稚園・保育所】&#10;一人当たり面積平均値テキスト"/>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26" name="フローチャート: 判断 325"/>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27" name="フローチャート: 判断 326"/>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28" name="フローチャート: 判断 327"/>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334" name="楕円 333"/>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122699</xdr:rowOff>
    </xdr:from>
    <xdr:ext cx="469744" cy="259045"/>
    <xdr:sp macro="" textlink="">
      <xdr:nvSpPr>
        <xdr:cNvPr id="335" name="【認定こども園・幼稚園・保育所】&#10;一人当たり面積該当値テキスト"/>
        <xdr:cNvSpPr txBox="1"/>
      </xdr:nvSpPr>
      <xdr:spPr>
        <a:xfrm>
          <a:off x="221996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336" name="楕円 335"/>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30480</xdr:rowOff>
    </xdr:to>
    <xdr:cxnSp macro="">
      <xdr:nvCxnSpPr>
        <xdr:cNvPr id="337" name="直線コネクタ 336"/>
        <xdr:cNvCxnSpPr/>
      </xdr:nvCxnSpPr>
      <xdr:spPr>
        <a:xfrm flipV="1">
          <a:off x="21323300" y="67101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157988</xdr:rowOff>
    </xdr:from>
    <xdr:to>
      <xdr:col>107</xdr:col>
      <xdr:colOff>101600</xdr:colOff>
      <xdr:row>39</xdr:row>
      <xdr:rowOff>88138</xdr:rowOff>
    </xdr:to>
    <xdr:sp macro="" textlink="">
      <xdr:nvSpPr>
        <xdr:cNvPr id="338" name="楕円 337"/>
        <xdr:cNvSpPr/>
      </xdr:nvSpPr>
      <xdr:spPr>
        <a:xfrm>
          <a:off x="2038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37338</xdr:rowOff>
    </xdr:to>
    <xdr:cxnSp macro="">
      <xdr:nvCxnSpPr>
        <xdr:cNvPr id="339" name="直線コネクタ 338"/>
        <xdr:cNvCxnSpPr/>
      </xdr:nvCxnSpPr>
      <xdr:spPr>
        <a:xfrm flipV="1">
          <a:off x="20434300" y="671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40"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41"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72407</xdr:rowOff>
    </xdr:from>
    <xdr:ext cx="469744" cy="259045"/>
    <xdr:sp macro="" textlink="">
      <xdr:nvSpPr>
        <xdr:cNvPr id="342" name="n_1mainValue【認定こども園・幼稚園・保育所】&#10;一人当たり面積"/>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79265</xdr:rowOff>
    </xdr:from>
    <xdr:ext cx="469744" cy="259045"/>
    <xdr:sp macro="" textlink="">
      <xdr:nvSpPr>
        <xdr:cNvPr id="343" name="n_2mainValue【認定こども園・幼稚園・保育所】&#10;一人当たり面積"/>
        <xdr:cNvSpPr txBox="1"/>
      </xdr:nvSpPr>
      <xdr:spPr>
        <a:xfrm>
          <a:off x="20199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5" name="テキスト ボックス 3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5" name="テキスト ボックス 3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369" name="直線コネクタ 368"/>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370"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71" name="直線コネクタ 370"/>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372"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373" name="直線コネクタ 372"/>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374"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75" name="フローチャート: 判断 37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376" name="フローチャート: 判断 375"/>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77" name="フローチャート: 判断 376"/>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145143</xdr:rowOff>
    </xdr:from>
    <xdr:to>
      <xdr:col>85</xdr:col>
      <xdr:colOff>177800</xdr:colOff>
      <xdr:row>57</xdr:row>
      <xdr:rowOff>75293</xdr:rowOff>
    </xdr:to>
    <xdr:sp macro="" textlink="">
      <xdr:nvSpPr>
        <xdr:cNvPr id="383" name="楕円 382"/>
        <xdr:cNvSpPr/>
      </xdr:nvSpPr>
      <xdr:spPr>
        <a:xfrm>
          <a:off x="16268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60070</xdr:rowOff>
    </xdr:from>
    <xdr:ext cx="405111" cy="259045"/>
    <xdr:sp macro="" textlink="">
      <xdr:nvSpPr>
        <xdr:cNvPr id="384" name="【学校施設】&#10;有形固定資産減価償却率該当値テキスト"/>
        <xdr:cNvSpPr txBox="1"/>
      </xdr:nvSpPr>
      <xdr:spPr>
        <a:xfrm>
          <a:off x="16357600" y="966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385" name="楕円 384"/>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24493</xdr:rowOff>
    </xdr:from>
    <xdr:to>
      <xdr:col>85</xdr:col>
      <xdr:colOff>127000</xdr:colOff>
      <xdr:row>57</xdr:row>
      <xdr:rowOff>60416</xdr:rowOff>
    </xdr:to>
    <xdr:cxnSp macro="">
      <xdr:nvCxnSpPr>
        <xdr:cNvPr id="386" name="直線コネクタ 385"/>
        <xdr:cNvCxnSpPr/>
      </xdr:nvCxnSpPr>
      <xdr:spPr>
        <a:xfrm flipV="1">
          <a:off x="15481300" y="97971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56969</xdr:rowOff>
    </xdr:from>
    <xdr:to>
      <xdr:col>76</xdr:col>
      <xdr:colOff>165100</xdr:colOff>
      <xdr:row>57</xdr:row>
      <xdr:rowOff>158569</xdr:rowOff>
    </xdr:to>
    <xdr:sp macro="" textlink="">
      <xdr:nvSpPr>
        <xdr:cNvPr id="387" name="楕円 386"/>
        <xdr:cNvSpPr/>
      </xdr:nvSpPr>
      <xdr:spPr>
        <a:xfrm>
          <a:off x="14541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107769</xdr:rowOff>
    </xdr:to>
    <xdr:cxnSp macro="">
      <xdr:nvCxnSpPr>
        <xdr:cNvPr id="388" name="直線コネクタ 387"/>
        <xdr:cNvCxnSpPr/>
      </xdr:nvCxnSpPr>
      <xdr:spPr>
        <a:xfrm flipV="1">
          <a:off x="14592300" y="98330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389"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390"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391" name="n_1mainValue【学校施設】&#10;有形固定資産減価償却率"/>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3646</xdr:rowOff>
    </xdr:from>
    <xdr:ext cx="405111" cy="259045"/>
    <xdr:sp macro="" textlink="">
      <xdr:nvSpPr>
        <xdr:cNvPr id="392" name="n_2mainValue【学校施設】&#10;有形固定資産減価償却率"/>
        <xdr:cNvSpPr txBox="1"/>
      </xdr:nvSpPr>
      <xdr:spPr>
        <a:xfrm>
          <a:off x="14389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3" name="テキスト ボックス 4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15" name="直線コネクタ 414"/>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16"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17" name="直線コネクタ 416"/>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18"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19" name="直線コネクタ 418"/>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20"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21" name="フローチャート: 判断 420"/>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22" name="フローチャート: 判断 421"/>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3" name="フローチャート: 判断 422"/>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65786</xdr:rowOff>
    </xdr:from>
    <xdr:to>
      <xdr:col>116</xdr:col>
      <xdr:colOff>114300</xdr:colOff>
      <xdr:row>61</xdr:row>
      <xdr:rowOff>167386</xdr:rowOff>
    </xdr:to>
    <xdr:sp macro="" textlink="">
      <xdr:nvSpPr>
        <xdr:cNvPr id="429" name="楕円 428"/>
        <xdr:cNvSpPr/>
      </xdr:nvSpPr>
      <xdr:spPr>
        <a:xfrm>
          <a:off x="22110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44213</xdr:rowOff>
    </xdr:from>
    <xdr:ext cx="469744" cy="259045"/>
    <xdr:sp macro="" textlink="">
      <xdr:nvSpPr>
        <xdr:cNvPr id="430" name="【学校施設】&#10;一人当たり面積該当値テキスト"/>
        <xdr:cNvSpPr txBox="1"/>
      </xdr:nvSpPr>
      <xdr:spPr>
        <a:xfrm>
          <a:off x="22199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77216</xdr:rowOff>
    </xdr:from>
    <xdr:to>
      <xdr:col>112</xdr:col>
      <xdr:colOff>38100</xdr:colOff>
      <xdr:row>62</xdr:row>
      <xdr:rowOff>7366</xdr:rowOff>
    </xdr:to>
    <xdr:sp macro="" textlink="">
      <xdr:nvSpPr>
        <xdr:cNvPr id="431" name="楕円 430"/>
        <xdr:cNvSpPr/>
      </xdr:nvSpPr>
      <xdr:spPr>
        <a:xfrm>
          <a:off x="2127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128016</xdr:rowOff>
    </xdr:to>
    <xdr:cxnSp macro="">
      <xdr:nvCxnSpPr>
        <xdr:cNvPr id="432" name="直線コネクタ 431"/>
        <xdr:cNvCxnSpPr/>
      </xdr:nvCxnSpPr>
      <xdr:spPr>
        <a:xfrm flipV="1">
          <a:off x="21323300" y="105750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75844</xdr:rowOff>
    </xdr:from>
    <xdr:to>
      <xdr:col>107</xdr:col>
      <xdr:colOff>101600</xdr:colOff>
      <xdr:row>62</xdr:row>
      <xdr:rowOff>5994</xdr:rowOff>
    </xdr:to>
    <xdr:sp macro="" textlink="">
      <xdr:nvSpPr>
        <xdr:cNvPr id="433" name="楕円 432"/>
        <xdr:cNvSpPr/>
      </xdr:nvSpPr>
      <xdr:spPr>
        <a:xfrm>
          <a:off x="20383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126644</xdr:rowOff>
    </xdr:from>
    <xdr:to>
      <xdr:col>111</xdr:col>
      <xdr:colOff>177800</xdr:colOff>
      <xdr:row>61</xdr:row>
      <xdr:rowOff>128016</xdr:rowOff>
    </xdr:to>
    <xdr:cxnSp macro="">
      <xdr:nvCxnSpPr>
        <xdr:cNvPr id="434" name="直線コネクタ 433"/>
        <xdr:cNvCxnSpPr/>
      </xdr:nvCxnSpPr>
      <xdr:spPr>
        <a:xfrm>
          <a:off x="20434300" y="105850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35"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169943</xdr:rowOff>
    </xdr:from>
    <xdr:ext cx="469744" cy="259045"/>
    <xdr:sp macro="" textlink="">
      <xdr:nvSpPr>
        <xdr:cNvPr id="437" name="n_1mainValue【学校施設】&#10;一人当たり面積"/>
        <xdr:cNvSpPr txBox="1"/>
      </xdr:nvSpPr>
      <xdr:spPr>
        <a:xfrm>
          <a:off x="210757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168571</xdr:rowOff>
    </xdr:from>
    <xdr:ext cx="469744" cy="259045"/>
    <xdr:sp macro="" textlink="">
      <xdr:nvSpPr>
        <xdr:cNvPr id="438" name="n_2mainValue【学校施設】&#10;一人当たり面積"/>
        <xdr:cNvSpPr txBox="1"/>
      </xdr:nvSpPr>
      <xdr:spPr>
        <a:xfrm>
          <a:off x="20199427" y="1062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5" name="テキスト ボックス 4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7" name="テキスト ボックス 4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5" name="テキスト ボックス 4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479" name="直線コネクタ 478"/>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480"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481" name="直線コネクタ 480"/>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3" name="直線コネクタ 48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8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85" name="フローチャート: 判断 48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486" name="フローチャート: 判断 485"/>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487" name="フローチャート: 判断 486"/>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493" name="楕円 492"/>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494"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495" name="楕円 494"/>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496" name="直線コネクタ 495"/>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497" name="楕円 496"/>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498" name="直線コネクタ 497"/>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499"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00"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501"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502"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28" name="直線コネクタ 527"/>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2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30" name="直線コネクタ 52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31"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32" name="直線コネクタ 531"/>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533"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34" name="フローチャート: 判断 533"/>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35" name="フローチャート: 判断 534"/>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36" name="フローチャート: 判断 535"/>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542" name="楕円 541"/>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543"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159294</xdr:rowOff>
    </xdr:from>
    <xdr:to>
      <xdr:col>112</xdr:col>
      <xdr:colOff>38100</xdr:colOff>
      <xdr:row>108</xdr:row>
      <xdr:rowOff>89444</xdr:rowOff>
    </xdr:to>
    <xdr:sp macro="" textlink="">
      <xdr:nvSpPr>
        <xdr:cNvPr id="544" name="楕円 543"/>
        <xdr:cNvSpPr/>
      </xdr:nvSpPr>
      <xdr:spPr>
        <a:xfrm>
          <a:off x="21272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38644</xdr:rowOff>
    </xdr:to>
    <xdr:cxnSp macro="">
      <xdr:nvCxnSpPr>
        <xdr:cNvPr id="545" name="直線コネクタ 544"/>
        <xdr:cNvCxnSpPr/>
      </xdr:nvCxnSpPr>
      <xdr:spPr>
        <a:xfrm flipV="1">
          <a:off x="21323300" y="185536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546" name="楕円 545"/>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38644</xdr:rowOff>
    </xdr:from>
    <xdr:to>
      <xdr:col>111</xdr:col>
      <xdr:colOff>177800</xdr:colOff>
      <xdr:row>108</xdr:row>
      <xdr:rowOff>41911</xdr:rowOff>
    </xdr:to>
    <xdr:cxnSp macro="">
      <xdr:nvCxnSpPr>
        <xdr:cNvPr id="547" name="直線コネクタ 546"/>
        <xdr:cNvCxnSpPr/>
      </xdr:nvCxnSpPr>
      <xdr:spPr>
        <a:xfrm flipV="1">
          <a:off x="20434300" y="185552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48"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49"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80571</xdr:rowOff>
    </xdr:from>
    <xdr:ext cx="469744" cy="259045"/>
    <xdr:sp macro="" textlink="">
      <xdr:nvSpPr>
        <xdr:cNvPr id="550" name="n_1mainValue【公民館】&#10;一人当たり面積"/>
        <xdr:cNvSpPr txBox="1"/>
      </xdr:nvSpPr>
      <xdr:spPr>
        <a:xfrm>
          <a:off x="210757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551" name="n_2mainValue【公民館】&#10;一人当たり面積"/>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類似団体と比較して特に高くなっているのは学校施設、公民館であり、特に低くなっているのは保育所である。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学校施設については、今後、個別管理計画を策定し計画的な維持管理、修繕を実施していくこととしている。公民館については、平成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年度に利用開始予定の地域交流会館に機能を移す予定である。</a:t>
          </a:r>
        </a:p>
        <a:p>
          <a:r>
            <a:rPr kumimoji="1" lang="ja-JP" altLang="en-US" sz="1300">
              <a:latin typeface="ＭＳ Ｐゴシック" panose="020B0600070205080204" pitchFamily="50" charset="-128"/>
              <a:ea typeface="ＭＳ Ｐゴシック" panose="020B0600070205080204" pitchFamily="50" charset="-128"/>
            </a:rPr>
            <a:t>　保育所に関しては、平成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年度に町内に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つあった保育所を統合し新たに建設した施設であり、低い数値となっている。維持管理に係る経費の増加に留意しつつ、子育て環境の整備に取り組んでいく。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11,985
11,928
31.71
4,759,161
4,508,829
210,231
3,141,281
4,043,979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170942</xdr:rowOff>
    </xdr:from>
    <xdr:to>
      <xdr:col>24</xdr:col>
      <xdr:colOff>114300</xdr:colOff>
      <xdr:row>56</xdr:row>
      <xdr:rowOff>101092</xdr:rowOff>
    </xdr:to>
    <xdr:sp macro="" textlink="">
      <xdr:nvSpPr>
        <xdr:cNvPr id="86" name="楕円 85"/>
        <xdr:cNvSpPr/>
      </xdr:nvSpPr>
      <xdr:spPr>
        <a:xfrm>
          <a:off x="45847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85869</xdr:rowOff>
    </xdr:from>
    <xdr:ext cx="405111" cy="259045"/>
    <xdr:sp macro="" textlink="">
      <xdr:nvSpPr>
        <xdr:cNvPr id="87" name="【体育館・プール】&#10;有形固定資産減価償却率該当値テキスト"/>
        <xdr:cNvSpPr txBox="1"/>
      </xdr:nvSpPr>
      <xdr:spPr>
        <a:xfrm>
          <a:off x="4673600" y="951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xdr:rowOff>
    </xdr:from>
    <xdr:to>
      <xdr:col>20</xdr:col>
      <xdr:colOff>38100</xdr:colOff>
      <xdr:row>56</xdr:row>
      <xdr:rowOff>103378</xdr:rowOff>
    </xdr:to>
    <xdr:sp macro="" textlink="">
      <xdr:nvSpPr>
        <xdr:cNvPr id="88" name="楕円 87"/>
        <xdr:cNvSpPr/>
      </xdr:nvSpPr>
      <xdr:spPr>
        <a:xfrm>
          <a:off x="3746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50292</xdr:rowOff>
    </xdr:from>
    <xdr:to>
      <xdr:col>24</xdr:col>
      <xdr:colOff>63500</xdr:colOff>
      <xdr:row>56</xdr:row>
      <xdr:rowOff>52578</xdr:rowOff>
    </xdr:to>
    <xdr:cxnSp macro="">
      <xdr:nvCxnSpPr>
        <xdr:cNvPr id="89" name="直線コネクタ 88"/>
        <xdr:cNvCxnSpPr/>
      </xdr:nvCxnSpPr>
      <xdr:spPr>
        <a:xfrm flipV="1">
          <a:off x="3797300" y="9651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xdr:rowOff>
    </xdr:from>
    <xdr:to>
      <xdr:col>15</xdr:col>
      <xdr:colOff>101600</xdr:colOff>
      <xdr:row>56</xdr:row>
      <xdr:rowOff>107950</xdr:rowOff>
    </xdr:to>
    <xdr:sp macro="" textlink="">
      <xdr:nvSpPr>
        <xdr:cNvPr id="90" name="楕円 89"/>
        <xdr:cNvSpPr/>
      </xdr:nvSpPr>
      <xdr:spPr>
        <a:xfrm>
          <a:off x="2857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52578</xdr:rowOff>
    </xdr:from>
    <xdr:to>
      <xdr:col>19</xdr:col>
      <xdr:colOff>177800</xdr:colOff>
      <xdr:row>56</xdr:row>
      <xdr:rowOff>57150</xdr:rowOff>
    </xdr:to>
    <xdr:cxnSp macro="">
      <xdr:nvCxnSpPr>
        <xdr:cNvPr id="91" name="直線コネクタ 90"/>
        <xdr:cNvCxnSpPr/>
      </xdr:nvCxnSpPr>
      <xdr:spPr>
        <a:xfrm flipV="1">
          <a:off x="2908300" y="9653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119905</xdr:rowOff>
    </xdr:from>
    <xdr:ext cx="405111" cy="259045"/>
    <xdr:sp macro="" textlink="">
      <xdr:nvSpPr>
        <xdr:cNvPr id="92" name="n_1mainValue【体育館・プール】&#10;有形固定資産減価償却率"/>
        <xdr:cNvSpPr txBox="1"/>
      </xdr:nvSpPr>
      <xdr:spPr>
        <a:xfrm>
          <a:off x="35820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124477</xdr:rowOff>
    </xdr:from>
    <xdr:ext cx="405111" cy="259045"/>
    <xdr:sp macro="" textlink="">
      <xdr:nvSpPr>
        <xdr:cNvPr id="93" name="n_2mainValue【体育館・プール】&#10;有形固定資産減価償却率"/>
        <xdr:cNvSpPr txBox="1"/>
      </xdr:nvSpPr>
      <xdr:spPr>
        <a:xfrm>
          <a:off x="2705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2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5"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133" name="楕円 132"/>
        <xdr:cNvSpPr/>
      </xdr:nvSpPr>
      <xdr:spPr>
        <a:xfrm>
          <a:off x="104267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5097</xdr:rowOff>
    </xdr:from>
    <xdr:ext cx="469744" cy="259045"/>
    <xdr:sp macro="" textlink="">
      <xdr:nvSpPr>
        <xdr:cNvPr id="134" name="【体育館・プール】&#10;一人当たり面積該当値テキスト"/>
        <xdr:cNvSpPr txBox="1"/>
      </xdr:nvSpPr>
      <xdr:spPr>
        <a:xfrm>
          <a:off x="1051560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30480</xdr:rowOff>
    </xdr:from>
    <xdr:to>
      <xdr:col>50</xdr:col>
      <xdr:colOff>165100</xdr:colOff>
      <xdr:row>62</xdr:row>
      <xdr:rowOff>132080</xdr:rowOff>
    </xdr:to>
    <xdr:sp macro="" textlink="">
      <xdr:nvSpPr>
        <xdr:cNvPr id="135" name="楕円 134"/>
        <xdr:cNvSpPr/>
      </xdr:nvSpPr>
      <xdr:spPr>
        <a:xfrm>
          <a:off x="9588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77470</xdr:rowOff>
    </xdr:from>
    <xdr:to>
      <xdr:col>55</xdr:col>
      <xdr:colOff>0</xdr:colOff>
      <xdr:row>62</xdr:row>
      <xdr:rowOff>81280</xdr:rowOff>
    </xdr:to>
    <xdr:cxnSp macro="">
      <xdr:nvCxnSpPr>
        <xdr:cNvPr id="136" name="直線コネクタ 135"/>
        <xdr:cNvCxnSpPr/>
      </xdr:nvCxnSpPr>
      <xdr:spPr>
        <a:xfrm flipV="1">
          <a:off x="9639300" y="10707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7" name="楕円 136"/>
        <xdr:cNvSpPr/>
      </xdr:nvSpPr>
      <xdr:spPr>
        <a:xfrm>
          <a:off x="8699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81280</xdr:rowOff>
    </xdr:from>
    <xdr:to>
      <xdr:col>50</xdr:col>
      <xdr:colOff>114300</xdr:colOff>
      <xdr:row>62</xdr:row>
      <xdr:rowOff>86360</xdr:rowOff>
    </xdr:to>
    <xdr:cxnSp macro="">
      <xdr:nvCxnSpPr>
        <xdr:cNvPr id="138" name="直線コネクタ 137"/>
        <xdr:cNvCxnSpPr/>
      </xdr:nvCxnSpPr>
      <xdr:spPr>
        <a:xfrm flipV="1">
          <a:off x="8750300" y="107111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123207</xdr:rowOff>
    </xdr:from>
    <xdr:ext cx="469744" cy="259045"/>
    <xdr:sp macro="" textlink="">
      <xdr:nvSpPr>
        <xdr:cNvPr id="139" name="n_1mainValue【体育館・プール】&#10;一人当たり面積"/>
        <xdr:cNvSpPr txBox="1"/>
      </xdr:nvSpPr>
      <xdr:spPr>
        <a:xfrm>
          <a:off x="9391727"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140" name="n_2main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7" name="テキスト ボックス 1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8" name="直線コネクタ 1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9" name="テキスト ボックス 19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0" name="直線コネクタ 1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1" name="テキスト ボックス 2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2" name="直線コネクタ 2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3" name="テキスト ボックス 2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4" name="直線コネクタ 2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5" name="テキスト ボックス 2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6" name="直線コネクタ 2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7" name="テキスト ボックス 2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8" name="直線コネクタ 2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9" name="テキスト ボックス 20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1" name="テキスト ボックス 2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13" name="直線コネクタ 212"/>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14"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15" name="直線コネクタ 21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16"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17" name="直線コネクタ 21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218"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219" name="フローチャート: 判断 218"/>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220" name="フローチャート: 判断 219"/>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221"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222" name="フローチャート: 判断 22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223"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4" name="テキスト ボックス 2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5" name="テキスト ボックス 2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6" name="テキスト ボックス 2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7" name="テキスト ボックス 2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8" name="テキスト ボックス 2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229" name="楕円 228"/>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230" name="【保健センター・保健所】&#10;有形固定資産減価償却率該当値テキスト"/>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231" name="楕円 230"/>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87630</xdr:rowOff>
    </xdr:to>
    <xdr:cxnSp macro="">
      <xdr:nvCxnSpPr>
        <xdr:cNvPr id="232" name="直線コネクタ 231"/>
        <xdr:cNvCxnSpPr/>
      </xdr:nvCxnSpPr>
      <xdr:spPr>
        <a:xfrm flipV="1">
          <a:off x="15481300" y="1034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233" name="楕円 232"/>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87630</xdr:rowOff>
    </xdr:to>
    <xdr:cxnSp macro="">
      <xdr:nvCxnSpPr>
        <xdr:cNvPr id="234" name="直線コネクタ 233"/>
        <xdr:cNvCxnSpPr/>
      </xdr:nvCxnSpPr>
      <xdr:spPr>
        <a:xfrm>
          <a:off x="14592300" y="1035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154957</xdr:rowOff>
    </xdr:from>
    <xdr:ext cx="405111" cy="259045"/>
    <xdr:sp macro="" textlink="">
      <xdr:nvSpPr>
        <xdr:cNvPr id="235" name="n_1mainValue【保健センター・保健所】&#10;有形固定資産減価償却率"/>
        <xdr:cNvSpPr txBox="1"/>
      </xdr:nvSpPr>
      <xdr:spPr>
        <a:xfrm>
          <a:off x="152660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236" name="n_2main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7" name="正方形/長方形 2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8" name="正方形/長方形 2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9" name="正方形/長方形 2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0" name="正方形/長方形 2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1" name="正方形/長方形 2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2" name="正方形/長方形 2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3" name="正方形/長方形 2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4" name="正方形/長方形 2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5" name="テキスト ボックス 2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6" name="直線コネクタ 2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47" name="直線コネクタ 2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8" name="テキスト ボックス 2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49" name="直線コネクタ 2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0" name="テキスト ボックス 2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1" name="直線コネクタ 2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52" name="テキスト ボックス 2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53" name="直線コネクタ 2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54" name="テキスト ボックス 2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5" name="直線コネクタ 2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6" name="テキスト ボックス 2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258" name="直線コネクタ 257"/>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259"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260" name="直線コネクタ 25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261"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262" name="直線コネクタ 26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263"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264" name="フローチャート: 判断 263"/>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265" name="フローチャート: 判断 264"/>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25925</xdr:rowOff>
    </xdr:from>
    <xdr:ext cx="469744" cy="259045"/>
    <xdr:sp macro="" textlink="">
      <xdr:nvSpPr>
        <xdr:cNvPr id="266" name="n_1aveValue【保健センター・保健所】&#10;一人当たり面積"/>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267" name="フローチャート: 判断 266"/>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149369</xdr:rowOff>
    </xdr:from>
    <xdr:ext cx="469744" cy="259045"/>
    <xdr:sp macro="" textlink="">
      <xdr:nvSpPr>
        <xdr:cNvPr id="268" name="n_2aveValue【保健センター・保健所】&#10;一人当たり面積"/>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9" name="テキスト ボックス 2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0" name="テキスト ボックス 2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1" name="テキスト ボックス 2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2" name="テキスト ボックス 2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3" name="テキスト ボックス 2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274" name="楕円 273"/>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275" name="【保健センター・保健所】&#10;一人当たり面積該当値テキスト"/>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38354</xdr:rowOff>
    </xdr:from>
    <xdr:to>
      <xdr:col>112</xdr:col>
      <xdr:colOff>38100</xdr:colOff>
      <xdr:row>59</xdr:row>
      <xdr:rowOff>139954</xdr:rowOff>
    </xdr:to>
    <xdr:sp macro="" textlink="">
      <xdr:nvSpPr>
        <xdr:cNvPr id="276" name="楕円 275"/>
        <xdr:cNvSpPr/>
      </xdr:nvSpPr>
      <xdr:spPr>
        <a:xfrm>
          <a:off x="21272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89154</xdr:rowOff>
    </xdr:to>
    <xdr:cxnSp macro="">
      <xdr:nvCxnSpPr>
        <xdr:cNvPr id="277" name="直線コネクタ 276"/>
        <xdr:cNvCxnSpPr/>
      </xdr:nvCxnSpPr>
      <xdr:spPr>
        <a:xfrm flipV="1">
          <a:off x="21323300" y="101955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278" name="楕円 277"/>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89154</xdr:rowOff>
    </xdr:from>
    <xdr:to>
      <xdr:col>111</xdr:col>
      <xdr:colOff>177800</xdr:colOff>
      <xdr:row>59</xdr:row>
      <xdr:rowOff>102870</xdr:rowOff>
    </xdr:to>
    <xdr:cxnSp macro="">
      <xdr:nvCxnSpPr>
        <xdr:cNvPr id="279" name="直線コネクタ 278"/>
        <xdr:cNvCxnSpPr/>
      </xdr:nvCxnSpPr>
      <xdr:spPr>
        <a:xfrm flipV="1">
          <a:off x="20434300" y="1020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156481</xdr:rowOff>
    </xdr:from>
    <xdr:ext cx="469744" cy="259045"/>
    <xdr:sp macro="" textlink="">
      <xdr:nvSpPr>
        <xdr:cNvPr id="280" name="n_1mainValue【保健センター・保健所】&#10;一人当たり面積"/>
        <xdr:cNvSpPr txBox="1"/>
      </xdr:nvSpPr>
      <xdr:spPr>
        <a:xfrm>
          <a:off x="210757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281" name="n_2mainValue【保健センター・保健所】&#10;一人当たり面積"/>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2" name="正方形/長方形 2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3" name="正方形/長方形 2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4" name="正方形/長方形 2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5" name="正方形/長方形 2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6" name="正方形/長方形 2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7" name="正方形/長方形 2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8" name="正方形/長方形 2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9" name="正方形/長方形 2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0" name="テキスト ボックス 2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1" name="直線コネクタ 2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92" name="テキスト ボックス 29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93" name="直線コネクタ 2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94" name="テキスト ボックス 2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95" name="直線コネクタ 2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96" name="テキスト ボックス 2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97" name="直線コネクタ 2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98" name="テキスト ボックス 2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99" name="直線コネクタ 2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00" name="テキスト ボックス 2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01" name="直線コネクタ 3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02" name="テキスト ボックス 3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3" name="直線コネクタ 3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4" name="テキスト ボックス 3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06" name="直線コネクタ 305"/>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07"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08" name="直線コネクタ 307"/>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09"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10" name="直線コネクタ 30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311"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12" name="フローチャート: 判断 311"/>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13" name="フローチャート: 判断 312"/>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314"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315" name="フローチャート: 判断 31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316"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7" name="テキスト ボックス 3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8" name="テキスト ボックス 3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9" name="テキスト ボックス 3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0" name="テキスト ボックス 3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1" name="テキスト ボックス 3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130175</xdr:rowOff>
    </xdr:from>
    <xdr:to>
      <xdr:col>85</xdr:col>
      <xdr:colOff>177800</xdr:colOff>
      <xdr:row>80</xdr:row>
      <xdr:rowOff>60325</xdr:rowOff>
    </xdr:to>
    <xdr:sp macro="" textlink="">
      <xdr:nvSpPr>
        <xdr:cNvPr id="322" name="楕円 321"/>
        <xdr:cNvSpPr/>
      </xdr:nvSpPr>
      <xdr:spPr>
        <a:xfrm>
          <a:off x="16268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153052</xdr:rowOff>
    </xdr:from>
    <xdr:ext cx="405111" cy="259045"/>
    <xdr:sp macro="" textlink="">
      <xdr:nvSpPr>
        <xdr:cNvPr id="323" name="【消防施設】&#10;有形固定資産減価償却率該当値テキスト"/>
        <xdr:cNvSpPr txBox="1"/>
      </xdr:nvSpPr>
      <xdr:spPr>
        <a:xfrm>
          <a:off x="16357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xdr:rowOff>
    </xdr:from>
    <xdr:to>
      <xdr:col>81</xdr:col>
      <xdr:colOff>101600</xdr:colOff>
      <xdr:row>80</xdr:row>
      <xdr:rowOff>106045</xdr:rowOff>
    </xdr:to>
    <xdr:sp macro="" textlink="">
      <xdr:nvSpPr>
        <xdr:cNvPr id="324" name="楕円 323"/>
        <xdr:cNvSpPr/>
      </xdr:nvSpPr>
      <xdr:spPr>
        <a:xfrm>
          <a:off x="1543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xdr:rowOff>
    </xdr:from>
    <xdr:to>
      <xdr:col>85</xdr:col>
      <xdr:colOff>127000</xdr:colOff>
      <xdr:row>80</xdr:row>
      <xdr:rowOff>55245</xdr:rowOff>
    </xdr:to>
    <xdr:cxnSp macro="">
      <xdr:nvCxnSpPr>
        <xdr:cNvPr id="325" name="直線コネクタ 324"/>
        <xdr:cNvCxnSpPr/>
      </xdr:nvCxnSpPr>
      <xdr:spPr>
        <a:xfrm flipV="1">
          <a:off x="15481300" y="137255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122572</xdr:rowOff>
    </xdr:from>
    <xdr:ext cx="405111" cy="259045"/>
    <xdr:sp macro="" textlink="">
      <xdr:nvSpPr>
        <xdr:cNvPr id="326" name="n_1mainValue【消防施設】&#10;有形固定資産減価償却率"/>
        <xdr:cNvSpPr txBox="1"/>
      </xdr:nvSpPr>
      <xdr:spPr>
        <a:xfrm>
          <a:off x="15266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7" name="正方形/長方形 3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8" name="正方形/長方形 3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9" name="正方形/長方形 3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0" name="正方形/長方形 3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1" name="正方形/長方形 3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2" name="正方形/長方形 3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3" name="正方形/長方形 3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4" name="正方形/長方形 3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5" name="テキスト ボックス 3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6" name="直線コネクタ 3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37" name="直線コネクタ 3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38" name="テキスト ボックス 3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9" name="直線コネクタ 3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40" name="テキスト ボックス 3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41" name="直線コネクタ 3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42" name="テキスト ボックス 3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43" name="直線コネクタ 3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44" name="テキスト ボックス 3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5" name="直線コネクタ 3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6" name="テキスト ボックス 3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348" name="直線コネクタ 347"/>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349"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350" name="直線コネクタ 349"/>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351"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352" name="直線コネクタ 351"/>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353"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354" name="フローチャート: 判断 353"/>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355" name="フローチャート: 判断 35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356"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357" name="フローチャート: 判断 356"/>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358"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9" name="テキスト ボックス 3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0" name="テキスト ボックス 3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1" name="テキスト ボックス 3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2" name="テキスト ボックス 3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3" name="テキスト ボックス 3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364" name="楕円 363"/>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365" name="【消防施設】&#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366" name="楕円 365"/>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367" name="直線コネクタ 366"/>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38879</xdr:rowOff>
    </xdr:from>
    <xdr:ext cx="469744" cy="259045"/>
    <xdr:sp macro="" textlink="">
      <xdr:nvSpPr>
        <xdr:cNvPr id="368" name="n_1mainValue【消防施設】&#10;一人当たり面積"/>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9" name="正方形/長方形 3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0" name="正方形/長方形 3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1" name="正方形/長方形 3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2" name="正方形/長方形 3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3" name="正方形/長方形 3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4" name="正方形/長方形 3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5" name="正方形/長方形 3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6" name="正方形/長方形 3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7" name="テキスト ボックス 3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8" name="直線コネクタ 3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9" name="テキスト ボックス 3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0" name="直線コネクタ 3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81" name="テキスト ボックス 3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2" name="直線コネクタ 3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3" name="テキスト ボックス 3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4" name="直線コネクタ 3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5" name="テキスト ボックス 3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6" name="直線コネクタ 3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7" name="テキスト ボックス 3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8" name="直線コネクタ 3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9" name="テキスト ボックス 3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0" name="直線コネクタ 3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1" name="テキスト ボックス 3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393" name="直線コネクタ 392"/>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394"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395" name="直線コネクタ 394"/>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396"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397" name="直線コネクタ 396"/>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398"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399" name="フローチャート: 判断 398"/>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00" name="フローチャート: 判断 399"/>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401"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402" name="フローチャート: 判断 401"/>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403"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4" name="テキスト ボックス 4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5" name="テキスト ボックス 4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6" name="テキスト ボックス 4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7" name="テキスト ボックス 4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8" name="テキスト ボックス 4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409" name="楕円 408"/>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410" name="【庁舎】&#10;有形固定資産減価償却率該当値テキスト"/>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411" name="楕円 410"/>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103</xdr:row>
      <xdr:rowOff>163830</xdr:rowOff>
    </xdr:to>
    <xdr:cxnSp macro="">
      <xdr:nvCxnSpPr>
        <xdr:cNvPr id="412" name="直線コネクタ 411"/>
        <xdr:cNvCxnSpPr/>
      </xdr:nvCxnSpPr>
      <xdr:spPr>
        <a:xfrm flipV="1">
          <a:off x="15481300" y="17794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413" name="楕円 412"/>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85725</xdr:rowOff>
    </xdr:to>
    <xdr:cxnSp macro="">
      <xdr:nvCxnSpPr>
        <xdr:cNvPr id="414" name="直線コネクタ 413"/>
        <xdr:cNvCxnSpPr/>
      </xdr:nvCxnSpPr>
      <xdr:spPr>
        <a:xfrm flipV="1">
          <a:off x="14592300" y="178231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59707</xdr:rowOff>
    </xdr:from>
    <xdr:ext cx="405111" cy="259045"/>
    <xdr:sp macro="" textlink="">
      <xdr:nvSpPr>
        <xdr:cNvPr id="415" name="n_1mainValue【庁舎】&#10;有形固定資産減価償却率"/>
        <xdr:cNvSpPr txBox="1"/>
      </xdr:nvSpPr>
      <xdr:spPr>
        <a:xfrm>
          <a:off x="15266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416" name="n_2mainValue【庁舎】&#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7" name="正方形/長方形 4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4" name="正方形/長方形 4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27" name="直線コネクタ 42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28" name="テキスト ボックス 42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29" name="直線コネクタ 42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30" name="テキスト ボックス 42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31" name="直線コネクタ 43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32" name="テキスト ボックス 43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33" name="直線コネクタ 4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4" name="テキスト ボックス 4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35" name="直線コネクタ 43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36" name="テキスト ボックス 43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37" name="直線コネクタ 4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38" name="テキスト ボックス 4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39" name="直線コネクタ 43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440" name="テキスト ボックス 43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1" name="直線コネクタ 4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2" name="テキスト ボックス 4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444" name="直線コネクタ 443"/>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445"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446" name="直線コネクタ 445"/>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447"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448" name="直線コネクタ 447"/>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44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450" name="フローチャート: 判断 44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451" name="フローチャート: 判断 450"/>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452"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453" name="フローチャート: 判断 452"/>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133844</xdr:rowOff>
    </xdr:from>
    <xdr:ext cx="469744" cy="259045"/>
    <xdr:sp macro="" textlink="">
      <xdr:nvSpPr>
        <xdr:cNvPr id="454"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5" name="テキスト ボックス 4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6" name="テキスト ボックス 4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7" name="テキスト ボックス 4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8" name="テキスト ボックス 4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9" name="テキスト ボックス 4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86837</xdr:rowOff>
    </xdr:from>
    <xdr:to>
      <xdr:col>116</xdr:col>
      <xdr:colOff>114300</xdr:colOff>
      <xdr:row>106</xdr:row>
      <xdr:rowOff>16987</xdr:rowOff>
    </xdr:to>
    <xdr:sp macro="" textlink="">
      <xdr:nvSpPr>
        <xdr:cNvPr id="460" name="楕円 459"/>
        <xdr:cNvSpPr/>
      </xdr:nvSpPr>
      <xdr:spPr>
        <a:xfrm>
          <a:off x="22110700" y="18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109714</xdr:rowOff>
    </xdr:from>
    <xdr:ext cx="469744" cy="259045"/>
    <xdr:sp macro="" textlink="">
      <xdr:nvSpPr>
        <xdr:cNvPr id="461" name="【庁舎】&#10;一人当たり面積該当値テキスト"/>
        <xdr:cNvSpPr txBox="1"/>
      </xdr:nvSpPr>
      <xdr:spPr>
        <a:xfrm>
          <a:off x="22199600" y="1794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95408</xdr:rowOff>
    </xdr:from>
    <xdr:to>
      <xdr:col>112</xdr:col>
      <xdr:colOff>38100</xdr:colOff>
      <xdr:row>106</xdr:row>
      <xdr:rowOff>25558</xdr:rowOff>
    </xdr:to>
    <xdr:sp macro="" textlink="">
      <xdr:nvSpPr>
        <xdr:cNvPr id="462" name="楕円 461"/>
        <xdr:cNvSpPr/>
      </xdr:nvSpPr>
      <xdr:spPr>
        <a:xfrm>
          <a:off x="21272500" y="180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137637</xdr:rowOff>
    </xdr:from>
    <xdr:to>
      <xdr:col>116</xdr:col>
      <xdr:colOff>63500</xdr:colOff>
      <xdr:row>105</xdr:row>
      <xdr:rowOff>146208</xdr:rowOff>
    </xdr:to>
    <xdr:cxnSp macro="">
      <xdr:nvCxnSpPr>
        <xdr:cNvPr id="463" name="直線コネクタ 462"/>
        <xdr:cNvCxnSpPr/>
      </xdr:nvCxnSpPr>
      <xdr:spPr>
        <a:xfrm flipV="1">
          <a:off x="21323300" y="18139887"/>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103981</xdr:rowOff>
    </xdr:from>
    <xdr:to>
      <xdr:col>107</xdr:col>
      <xdr:colOff>101600</xdr:colOff>
      <xdr:row>106</xdr:row>
      <xdr:rowOff>34131</xdr:rowOff>
    </xdr:to>
    <xdr:sp macro="" textlink="">
      <xdr:nvSpPr>
        <xdr:cNvPr id="464" name="楕円 463"/>
        <xdr:cNvSpPr/>
      </xdr:nvSpPr>
      <xdr:spPr>
        <a:xfrm>
          <a:off x="20383500" y="181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146208</xdr:rowOff>
    </xdr:from>
    <xdr:to>
      <xdr:col>111</xdr:col>
      <xdr:colOff>177800</xdr:colOff>
      <xdr:row>105</xdr:row>
      <xdr:rowOff>154781</xdr:rowOff>
    </xdr:to>
    <xdr:cxnSp macro="">
      <xdr:nvCxnSpPr>
        <xdr:cNvPr id="465" name="直線コネクタ 464"/>
        <xdr:cNvCxnSpPr/>
      </xdr:nvCxnSpPr>
      <xdr:spPr>
        <a:xfrm flipV="1">
          <a:off x="20434300" y="1814845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42085</xdr:rowOff>
    </xdr:from>
    <xdr:ext cx="469744" cy="259045"/>
    <xdr:sp macro="" textlink="">
      <xdr:nvSpPr>
        <xdr:cNvPr id="466" name="n_1mainValue【庁舎】&#10;一人当たり面積"/>
        <xdr:cNvSpPr txBox="1"/>
      </xdr:nvSpPr>
      <xdr:spPr>
        <a:xfrm>
          <a:off x="21075727" y="1787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50658</xdr:rowOff>
    </xdr:from>
    <xdr:ext cx="469744" cy="259045"/>
    <xdr:sp macro="" textlink="">
      <xdr:nvSpPr>
        <xdr:cNvPr id="467" name="n_2mainValue【庁舎】&#10;一人当たり面積"/>
        <xdr:cNvSpPr txBox="1"/>
      </xdr:nvSpPr>
      <xdr:spPr>
        <a:xfrm>
          <a:off x="20199427" y="1788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保健センター、庁舎については類似団体平均と概ね同程度の減価償却率であるが、</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人当たり面積は上回る水準となっている。今後、維持管理に係る経費の増加に留意しつつ施設運営に取り組んでいく。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体育館は昭和</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年に建設された施設で、類似団体平均を大きく上回る水準となっている。今後、個別管理計画を作成し適宜修繕を実施するとともに、他施設との複合化や統廃合等を考慮しつつ更新方法を検討する。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4759161</v>
      </c>
      <c r="BO4" s="441"/>
      <c r="BP4" s="441"/>
      <c r="BQ4" s="441"/>
      <c r="BR4" s="441"/>
      <c r="BS4" s="441"/>
      <c r="BT4" s="441"/>
      <c r="BU4" s="442"/>
      <c r="BV4" s="440">
        <v>4518290</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6.7</v>
      </c>
      <c r="CU4" s="622"/>
      <c r="CV4" s="622"/>
      <c r="CW4" s="622"/>
      <c r="CX4" s="622"/>
      <c r="CY4" s="622"/>
      <c r="CZ4" s="622"/>
      <c r="DA4" s="623"/>
      <c r="DB4" s="621">
        <v>6.6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4508829</v>
      </c>
      <c r="BO5" s="446"/>
      <c r="BP5" s="446"/>
      <c r="BQ5" s="446"/>
      <c r="BR5" s="446"/>
      <c r="BS5" s="446"/>
      <c r="BT5" s="446"/>
      <c r="BU5" s="447"/>
      <c r="BV5" s="445">
        <v>4304841</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83.8</v>
      </c>
      <c r="CU5" s="416"/>
      <c r="CV5" s="416"/>
      <c r="CW5" s="416"/>
      <c r="CX5" s="416"/>
      <c r="CY5" s="416"/>
      <c r="CZ5" s="416"/>
      <c r="DA5" s="417"/>
      <c r="DB5" s="415">
        <v>86.3</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250332</v>
      </c>
      <c r="BO6" s="446"/>
      <c r="BP6" s="446"/>
      <c r="BQ6" s="446"/>
      <c r="BR6" s="446"/>
      <c r="BS6" s="446"/>
      <c r="BT6" s="446"/>
      <c r="BU6" s="447"/>
      <c r="BV6" s="445">
        <v>213449</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88.3</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40101</v>
      </c>
      <c r="BO7" s="446"/>
      <c r="BP7" s="446"/>
      <c r="BQ7" s="446"/>
      <c r="BR7" s="446"/>
      <c r="BS7" s="446"/>
      <c r="BT7" s="446"/>
      <c r="BU7" s="447"/>
      <c r="BV7" s="445">
        <v>4313</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3141281</v>
      </c>
      <c r="CU7" s="446"/>
      <c r="CV7" s="446"/>
      <c r="CW7" s="446"/>
      <c r="CX7" s="446"/>
      <c r="CY7" s="446"/>
      <c r="CZ7" s="446"/>
      <c r="DA7" s="447"/>
      <c r="DB7" s="445">
        <v>3172446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100</v>
      </c>
      <c r="AV8" s="503"/>
      <c r="AW8" s="503"/>
      <c r="AX8" s="503"/>
      <c r="AY8" s="425" t="s">
        <v>101</v>
      </c>
      <c r="AZ8" s="426"/>
      <c r="BA8" s="426"/>
      <c r="BB8" s="426"/>
      <c r="BC8" s="426"/>
      <c r="BD8" s="426"/>
      <c r="BE8" s="426"/>
      <c r="BF8" s="426"/>
      <c r="BG8" s="426"/>
      <c r="BH8" s="426"/>
      <c r="BI8" s="426"/>
      <c r="BJ8" s="426"/>
      <c r="BK8" s="426"/>
      <c r="BL8" s="426"/>
      <c r="BM8" s="427"/>
      <c r="BN8" s="445">
        <v>210231</v>
      </c>
      <c r="BO8" s="446"/>
      <c r="BP8" s="446"/>
      <c r="BQ8" s="446"/>
      <c r="BR8" s="446"/>
      <c r="BS8" s="446"/>
      <c r="BT8" s="446"/>
      <c r="BU8" s="447"/>
      <c r="BV8" s="445">
        <v>209136</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12188</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86</v>
      </c>
      <c r="AV9" s="503"/>
      <c r="AW9" s="503"/>
      <c r="AX9" s="503"/>
      <c r="AY9" s="425" t="s">
        <v>107</v>
      </c>
      <c r="AZ9" s="426"/>
      <c r="BA9" s="426"/>
      <c r="BB9" s="426"/>
      <c r="BC9" s="426"/>
      <c r="BD9" s="426"/>
      <c r="BE9" s="426"/>
      <c r="BF9" s="426"/>
      <c r="BG9" s="426"/>
      <c r="BH9" s="426"/>
      <c r="BI9" s="426"/>
      <c r="BJ9" s="426"/>
      <c r="BK9" s="426"/>
      <c r="BL9" s="426"/>
      <c r="BM9" s="427"/>
      <c r="BN9" s="445">
        <v>1095</v>
      </c>
      <c r="BO9" s="446"/>
      <c r="BP9" s="446"/>
      <c r="BQ9" s="446"/>
      <c r="BR9" s="446"/>
      <c r="BS9" s="446"/>
      <c r="BT9" s="446"/>
      <c r="BU9" s="447"/>
      <c r="BV9" s="445">
        <v>62148</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12.7</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12791</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86</v>
      </c>
      <c r="AV10" s="503"/>
      <c r="AW10" s="503"/>
      <c r="AX10" s="503"/>
      <c r="AY10" s="425" t="s">
        <v>111</v>
      </c>
      <c r="AZ10" s="426"/>
      <c r="BA10" s="426"/>
      <c r="BB10" s="426"/>
      <c r="BC10" s="426"/>
      <c r="BD10" s="426"/>
      <c r="BE10" s="426"/>
      <c r="BF10" s="426"/>
      <c r="BG10" s="426"/>
      <c r="BH10" s="426"/>
      <c r="BI10" s="426"/>
      <c r="BJ10" s="426"/>
      <c r="BK10" s="426"/>
      <c r="BL10" s="426"/>
      <c r="BM10" s="427"/>
      <c r="BN10" s="445">
        <v>101</v>
      </c>
      <c r="BO10" s="446"/>
      <c r="BP10" s="446"/>
      <c r="BQ10" s="446"/>
      <c r="BR10" s="446"/>
      <c r="BS10" s="446"/>
      <c r="BT10" s="446"/>
      <c r="BU10" s="447"/>
      <c r="BV10" s="445">
        <v>3393</v>
      </c>
      <c r="BW10" s="446"/>
      <c r="BX10" s="446"/>
      <c r="BY10" s="446"/>
      <c r="BZ10" s="446"/>
      <c r="CA10" s="446"/>
      <c r="CB10" s="446"/>
      <c r="CC10" s="447"/>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86</v>
      </c>
      <c r="AV11" s="503"/>
      <c r="AW11" s="503"/>
      <c r="AX11" s="503"/>
      <c r="AY11" s="425" t="s">
        <v>116</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c r="A12" s="166"/>
      <c r="B12" s="561" t="s">
        <v>120</v>
      </c>
      <c r="C12" s="562"/>
      <c r="D12" s="562"/>
      <c r="E12" s="562"/>
      <c r="F12" s="562"/>
      <c r="G12" s="562"/>
      <c r="H12" s="562"/>
      <c r="I12" s="562"/>
      <c r="J12" s="562"/>
      <c r="K12" s="563"/>
      <c r="L12" s="570" t="s">
        <v>121</v>
      </c>
      <c r="M12" s="571"/>
      <c r="N12" s="571"/>
      <c r="O12" s="571"/>
      <c r="P12" s="571"/>
      <c r="Q12" s="572"/>
      <c r="R12" s="573">
        <v>11985</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86</v>
      </c>
      <c r="AV12" s="503"/>
      <c r="AW12" s="503"/>
      <c r="AX12" s="503"/>
      <c r="AY12" s="425" t="s">
        <v>125</v>
      </c>
      <c r="AZ12" s="426"/>
      <c r="BA12" s="426"/>
      <c r="BB12" s="426"/>
      <c r="BC12" s="426"/>
      <c r="BD12" s="426"/>
      <c r="BE12" s="426"/>
      <c r="BF12" s="426"/>
      <c r="BG12" s="426"/>
      <c r="BH12" s="426"/>
      <c r="BI12" s="426"/>
      <c r="BJ12" s="426"/>
      <c r="BK12" s="426"/>
      <c r="BL12" s="426"/>
      <c r="BM12" s="427"/>
      <c r="BN12" s="445">
        <v>50911</v>
      </c>
      <c r="BO12" s="446"/>
      <c r="BP12" s="446"/>
      <c r="BQ12" s="446"/>
      <c r="BR12" s="446"/>
      <c r="BS12" s="446"/>
      <c r="BT12" s="446"/>
      <c r="BU12" s="447"/>
      <c r="BV12" s="445">
        <v>0</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118</v>
      </c>
      <c r="CU12" s="559"/>
      <c r="CV12" s="559"/>
      <c r="CW12" s="559"/>
      <c r="CX12" s="559"/>
      <c r="CY12" s="559"/>
      <c r="CZ12" s="559"/>
      <c r="DA12" s="560"/>
      <c r="DB12" s="558" t="s">
        <v>118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127</v>
      </c>
      <c r="N13" s="546"/>
      <c r="O13" s="546"/>
      <c r="P13" s="546"/>
      <c r="Q13" s="547"/>
      <c r="R13" s="548">
        <v>11928</v>
      </c>
      <c r="S13" s="549"/>
      <c r="T13" s="549"/>
      <c r="U13" s="549"/>
      <c r="V13" s="550"/>
      <c r="W13" s="536" t="s">
        <v>128</v>
      </c>
      <c r="X13" s="458"/>
      <c r="Y13" s="458"/>
      <c r="Z13" s="458"/>
      <c r="AA13" s="458"/>
      <c r="AB13" s="459"/>
      <c r="AC13" s="421">
        <v>402</v>
      </c>
      <c r="AD13" s="422"/>
      <c r="AE13" s="422"/>
      <c r="AF13" s="422"/>
      <c r="AG13" s="423"/>
      <c r="AH13" s="421">
        <v>423</v>
      </c>
      <c r="AI13" s="422"/>
      <c r="AJ13" s="422"/>
      <c r="AK13" s="422"/>
      <c r="AL13" s="424"/>
      <c r="AM13" s="514" t="s">
        <v>129</v>
      </c>
      <c r="AN13" s="419"/>
      <c r="AO13" s="419"/>
      <c r="AP13" s="419"/>
      <c r="AQ13" s="419"/>
      <c r="AR13" s="419"/>
      <c r="AS13" s="419"/>
      <c r="AT13" s="420"/>
      <c r="AU13" s="502" t="s">
        <v>130</v>
      </c>
      <c r="AV13" s="503"/>
      <c r="AW13" s="503"/>
      <c r="AX13" s="503"/>
      <c r="AY13" s="425" t="s">
        <v>131</v>
      </c>
      <c r="AZ13" s="426"/>
      <c r="BA13" s="426"/>
      <c r="BB13" s="426"/>
      <c r="BC13" s="426"/>
      <c r="BD13" s="426"/>
      <c r="BE13" s="426"/>
      <c r="BF13" s="426"/>
      <c r="BG13" s="426"/>
      <c r="BH13" s="426"/>
      <c r="BI13" s="426"/>
      <c r="BJ13" s="426"/>
      <c r="BK13" s="426"/>
      <c r="BL13" s="426"/>
      <c r="BM13" s="427"/>
      <c r="BN13" s="445">
        <v>-49715</v>
      </c>
      <c r="BO13" s="446"/>
      <c r="BP13" s="446"/>
      <c r="BQ13" s="446"/>
      <c r="BR13" s="446"/>
      <c r="BS13" s="446"/>
      <c r="BT13" s="446"/>
      <c r="BU13" s="447"/>
      <c r="BV13" s="445">
        <v>65541</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11.8</v>
      </c>
      <c r="CU13" s="416"/>
      <c r="CV13" s="416"/>
      <c r="CW13" s="416"/>
      <c r="CX13" s="416"/>
      <c r="CY13" s="416"/>
      <c r="CZ13" s="416"/>
      <c r="DA13" s="417"/>
      <c r="DB13" s="415">
        <v>12.6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133</v>
      </c>
      <c r="M14" s="579"/>
      <c r="N14" s="579"/>
      <c r="O14" s="579"/>
      <c r="P14" s="579"/>
      <c r="Q14" s="580"/>
      <c r="R14" s="548">
        <v>12146</v>
      </c>
      <c r="S14" s="549"/>
      <c r="T14" s="549"/>
      <c r="U14" s="549"/>
      <c r="V14" s="550"/>
      <c r="W14" s="551"/>
      <c r="X14" s="461"/>
      <c r="Y14" s="461"/>
      <c r="Z14" s="461"/>
      <c r="AA14" s="461"/>
      <c r="AB14" s="462"/>
      <c r="AC14" s="541">
        <v>6.8</v>
      </c>
      <c r="AD14" s="542"/>
      <c r="AE14" s="542"/>
      <c r="AF14" s="542"/>
      <c r="AG14" s="543"/>
      <c r="AH14" s="541">
        <v>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134</v>
      </c>
      <c r="CE14" s="452"/>
      <c r="CF14" s="452"/>
      <c r="CG14" s="452"/>
      <c r="CH14" s="452"/>
      <c r="CI14" s="452"/>
      <c r="CJ14" s="452"/>
      <c r="CK14" s="452"/>
      <c r="CL14" s="452"/>
      <c r="CM14" s="452"/>
      <c r="CN14" s="452"/>
      <c r="CO14" s="452"/>
      <c r="CP14" s="452"/>
      <c r="CQ14" s="452"/>
      <c r="CR14" s="452"/>
      <c r="CS14" s="453"/>
      <c r="CT14" s="552">
        <v>36.1</v>
      </c>
      <c r="CU14" s="553"/>
      <c r="CV14" s="553"/>
      <c r="CW14" s="553"/>
      <c r="CX14" s="553"/>
      <c r="CY14" s="553"/>
      <c r="CZ14" s="553"/>
      <c r="DA14" s="554"/>
      <c r="DB14" s="552">
        <v>38.9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127</v>
      </c>
      <c r="N15" s="546"/>
      <c r="O15" s="546"/>
      <c r="P15" s="546"/>
      <c r="Q15" s="547"/>
      <c r="R15" s="548">
        <v>12101</v>
      </c>
      <c r="S15" s="549"/>
      <c r="T15" s="549"/>
      <c r="U15" s="549"/>
      <c r="V15" s="550"/>
      <c r="W15" s="536" t="s">
        <v>135</v>
      </c>
      <c r="X15" s="458"/>
      <c r="Y15" s="458"/>
      <c r="Z15" s="458"/>
      <c r="AA15" s="458"/>
      <c r="AB15" s="459"/>
      <c r="AC15" s="421">
        <v>1987</v>
      </c>
      <c r="AD15" s="422"/>
      <c r="AE15" s="422"/>
      <c r="AF15" s="422"/>
      <c r="AG15" s="423"/>
      <c r="AH15" s="421">
        <v>1993</v>
      </c>
      <c r="AI15" s="422"/>
      <c r="AJ15" s="422"/>
      <c r="AK15" s="422"/>
      <c r="AL15" s="424"/>
      <c r="AM15" s="514"/>
      <c r="AN15" s="419"/>
      <c r="AO15" s="419"/>
      <c r="AP15" s="419"/>
      <c r="AQ15" s="419"/>
      <c r="AR15" s="419"/>
      <c r="AS15" s="419"/>
      <c r="AT15" s="420"/>
      <c r="AU15" s="502"/>
      <c r="AV15" s="503"/>
      <c r="AW15" s="503"/>
      <c r="AX15" s="503"/>
      <c r="AY15" s="437" t="s">
        <v>136</v>
      </c>
      <c r="AZ15" s="438"/>
      <c r="BA15" s="438"/>
      <c r="BB15" s="438"/>
      <c r="BC15" s="438"/>
      <c r="BD15" s="438"/>
      <c r="BE15" s="438"/>
      <c r="BF15" s="438"/>
      <c r="BG15" s="438"/>
      <c r="BH15" s="438"/>
      <c r="BI15" s="438"/>
      <c r="BJ15" s="438"/>
      <c r="BK15" s="438"/>
      <c r="BL15" s="438"/>
      <c r="BM15" s="439"/>
      <c r="BN15" s="440">
        <v>1115446</v>
      </c>
      <c r="BO15" s="441"/>
      <c r="BP15" s="441"/>
      <c r="BQ15" s="441"/>
      <c r="BR15" s="441"/>
      <c r="BS15" s="441"/>
      <c r="BT15" s="441"/>
      <c r="BU15" s="442"/>
      <c r="BV15" s="440">
        <v>1133858</v>
      </c>
      <c r="BW15" s="441"/>
      <c r="BX15" s="441"/>
      <c r="BY15" s="441"/>
      <c r="BZ15" s="441"/>
      <c r="CA15" s="441"/>
      <c r="CB15" s="441"/>
      <c r="CC15" s="442"/>
      <c r="CD15" s="555" t="s">
        <v>137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138</v>
      </c>
      <c r="M16" s="539"/>
      <c r="N16" s="539"/>
      <c r="O16" s="539"/>
      <c r="P16" s="539"/>
      <c r="Q16" s="540"/>
      <c r="R16" s="533" t="s">
        <v>139</v>
      </c>
      <c r="S16" s="534"/>
      <c r="T16" s="534"/>
      <c r="U16" s="534"/>
      <c r="V16" s="535"/>
      <c r="W16" s="551"/>
      <c r="X16" s="461"/>
      <c r="Y16" s="461"/>
      <c r="Z16" s="461"/>
      <c r="AA16" s="461"/>
      <c r="AB16" s="462"/>
      <c r="AC16" s="541">
        <v>33.799999999999997</v>
      </c>
      <c r="AD16" s="542"/>
      <c r="AE16" s="542"/>
      <c r="AF16" s="542"/>
      <c r="AG16" s="543"/>
      <c r="AH16" s="541">
        <v>33.1</v>
      </c>
      <c r="AI16" s="542"/>
      <c r="AJ16" s="542"/>
      <c r="AK16" s="542"/>
      <c r="AL16" s="544"/>
      <c r="AM16" s="514"/>
      <c r="AN16" s="419"/>
      <c r="AO16" s="419"/>
      <c r="AP16" s="419"/>
      <c r="AQ16" s="419"/>
      <c r="AR16" s="419"/>
      <c r="AS16" s="419"/>
      <c r="AT16" s="420"/>
      <c r="AU16" s="502"/>
      <c r="AV16" s="503"/>
      <c r="AW16" s="503"/>
      <c r="AX16" s="503"/>
      <c r="AY16" s="425" t="s">
        <v>140</v>
      </c>
      <c r="AZ16" s="426"/>
      <c r="BA16" s="426"/>
      <c r="BB16" s="426"/>
      <c r="BC16" s="426"/>
      <c r="BD16" s="426"/>
      <c r="BE16" s="426"/>
      <c r="BF16" s="426"/>
      <c r="BG16" s="426"/>
      <c r="BH16" s="426"/>
      <c r="BI16" s="426"/>
      <c r="BJ16" s="426"/>
      <c r="BK16" s="426"/>
      <c r="BL16" s="426"/>
      <c r="BM16" s="427"/>
      <c r="BN16" s="445">
        <v>2704176</v>
      </c>
      <c r="BO16" s="446"/>
      <c r="BP16" s="446"/>
      <c r="BQ16" s="446"/>
      <c r="BR16" s="446"/>
      <c r="BS16" s="446"/>
      <c r="BT16" s="446"/>
      <c r="BU16" s="447"/>
      <c r="BV16" s="445">
        <v>2740837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141</v>
      </c>
      <c r="N17" s="531"/>
      <c r="O17" s="531"/>
      <c r="P17" s="531"/>
      <c r="Q17" s="532"/>
      <c r="R17" s="533" t="s">
        <v>142</v>
      </c>
      <c r="S17" s="534"/>
      <c r="T17" s="534"/>
      <c r="U17" s="534"/>
      <c r="V17" s="535"/>
      <c r="W17" s="536" t="s">
        <v>143</v>
      </c>
      <c r="X17" s="458"/>
      <c r="Y17" s="458"/>
      <c r="Z17" s="458"/>
      <c r="AA17" s="458"/>
      <c r="AB17" s="459"/>
      <c r="AC17" s="421">
        <v>3495</v>
      </c>
      <c r="AD17" s="422"/>
      <c r="AE17" s="422"/>
      <c r="AF17" s="422"/>
      <c r="AG17" s="423"/>
      <c r="AH17" s="421">
        <v>3598</v>
      </c>
      <c r="AI17" s="422"/>
      <c r="AJ17" s="422"/>
      <c r="AK17" s="422"/>
      <c r="AL17" s="424"/>
      <c r="AM17" s="514"/>
      <c r="AN17" s="419"/>
      <c r="AO17" s="419"/>
      <c r="AP17" s="419"/>
      <c r="AQ17" s="419"/>
      <c r="AR17" s="419"/>
      <c r="AS17" s="419"/>
      <c r="AT17" s="420"/>
      <c r="AU17" s="502"/>
      <c r="AV17" s="503"/>
      <c r="AW17" s="503"/>
      <c r="AX17" s="503"/>
      <c r="AY17" s="425" t="s">
        <v>144</v>
      </c>
      <c r="AZ17" s="426"/>
      <c r="BA17" s="426"/>
      <c r="BB17" s="426"/>
      <c r="BC17" s="426"/>
      <c r="BD17" s="426"/>
      <c r="BE17" s="426"/>
      <c r="BF17" s="426"/>
      <c r="BG17" s="426"/>
      <c r="BH17" s="426"/>
      <c r="BI17" s="426"/>
      <c r="BJ17" s="426"/>
      <c r="BK17" s="426"/>
      <c r="BL17" s="426"/>
      <c r="BM17" s="427"/>
      <c r="BN17" s="445">
        <v>1392007</v>
      </c>
      <c r="BO17" s="446"/>
      <c r="BP17" s="446"/>
      <c r="BQ17" s="446"/>
      <c r="BR17" s="446"/>
      <c r="BS17" s="446"/>
      <c r="BT17" s="446"/>
      <c r="BU17" s="447"/>
      <c r="BV17" s="445">
        <v>1412714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145</v>
      </c>
      <c r="C18" s="508"/>
      <c r="D18" s="508"/>
      <c r="E18" s="509"/>
      <c r="F18" s="509"/>
      <c r="G18" s="509"/>
      <c r="H18" s="509"/>
      <c r="I18" s="509"/>
      <c r="J18" s="509"/>
      <c r="K18" s="509"/>
      <c r="L18" s="510">
        <v>31.71</v>
      </c>
      <c r="M18" s="510"/>
      <c r="N18" s="510"/>
      <c r="O18" s="510"/>
      <c r="P18" s="510"/>
      <c r="Q18" s="510"/>
      <c r="R18" s="511"/>
      <c r="S18" s="511"/>
      <c r="T18" s="511"/>
      <c r="U18" s="511"/>
      <c r="V18" s="512"/>
      <c r="W18" s="526"/>
      <c r="X18" s="527"/>
      <c r="Y18" s="527"/>
      <c r="Z18" s="527"/>
      <c r="AA18" s="527"/>
      <c r="AB18" s="537"/>
      <c r="AC18" s="409">
        <v>59.4</v>
      </c>
      <c r="AD18" s="410"/>
      <c r="AE18" s="410"/>
      <c r="AF18" s="410"/>
      <c r="AG18" s="513"/>
      <c r="AH18" s="409">
        <v>59.8</v>
      </c>
      <c r="AI18" s="410"/>
      <c r="AJ18" s="410"/>
      <c r="AK18" s="410"/>
      <c r="AL18" s="411"/>
      <c r="AM18" s="514"/>
      <c r="AN18" s="419"/>
      <c r="AO18" s="419"/>
      <c r="AP18" s="419"/>
      <c r="AQ18" s="419"/>
      <c r="AR18" s="419"/>
      <c r="AS18" s="419"/>
      <c r="AT18" s="420"/>
      <c r="AU18" s="502"/>
      <c r="AV18" s="503"/>
      <c r="AW18" s="503"/>
      <c r="AX18" s="503"/>
      <c r="AY18" s="425" t="s">
        <v>146</v>
      </c>
      <c r="AZ18" s="426"/>
      <c r="BA18" s="426"/>
      <c r="BB18" s="426"/>
      <c r="BC18" s="426"/>
      <c r="BD18" s="426"/>
      <c r="BE18" s="426"/>
      <c r="BF18" s="426"/>
      <c r="BG18" s="426"/>
      <c r="BH18" s="426"/>
      <c r="BI18" s="426"/>
      <c r="BJ18" s="426"/>
      <c r="BK18" s="426"/>
      <c r="BL18" s="426"/>
      <c r="BM18" s="427"/>
      <c r="BN18" s="445">
        <v>2697038</v>
      </c>
      <c r="BO18" s="446"/>
      <c r="BP18" s="446"/>
      <c r="BQ18" s="446"/>
      <c r="BR18" s="446"/>
      <c r="BS18" s="446"/>
      <c r="BT18" s="446"/>
      <c r="BU18" s="447"/>
      <c r="BV18" s="445">
        <v>2761585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147</v>
      </c>
      <c r="C19" s="508"/>
      <c r="D19" s="508"/>
      <c r="E19" s="509"/>
      <c r="F19" s="509"/>
      <c r="G19" s="509"/>
      <c r="H19" s="509"/>
      <c r="I19" s="509"/>
      <c r="J19" s="509"/>
      <c r="K19" s="509"/>
      <c r="L19" s="515">
        <v>384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148</v>
      </c>
      <c r="AZ19" s="426"/>
      <c r="BA19" s="426"/>
      <c r="BB19" s="426"/>
      <c r="BC19" s="426"/>
      <c r="BD19" s="426"/>
      <c r="BE19" s="426"/>
      <c r="BF19" s="426"/>
      <c r="BG19" s="426"/>
      <c r="BH19" s="426"/>
      <c r="BI19" s="426"/>
      <c r="BJ19" s="426"/>
      <c r="BK19" s="426"/>
      <c r="BL19" s="426"/>
      <c r="BM19" s="427"/>
      <c r="BN19" s="445">
        <v>3668698</v>
      </c>
      <c r="BO19" s="446"/>
      <c r="BP19" s="446"/>
      <c r="BQ19" s="446"/>
      <c r="BR19" s="446"/>
      <c r="BS19" s="446"/>
      <c r="BT19" s="446"/>
      <c r="BU19" s="447"/>
      <c r="BV19" s="445">
        <v>3471374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149</v>
      </c>
      <c r="C20" s="508"/>
      <c r="D20" s="508"/>
      <c r="E20" s="509"/>
      <c r="F20" s="509"/>
      <c r="G20" s="509"/>
      <c r="H20" s="509"/>
      <c r="I20" s="509"/>
      <c r="J20" s="509"/>
      <c r="K20" s="509"/>
      <c r="L20" s="515">
        <v>4028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151</v>
      </c>
      <c r="C22" s="475"/>
      <c r="D22" s="476"/>
      <c r="E22" s="483" t="s">
        <v>1</v>
      </c>
      <c r="F22" s="458"/>
      <c r="G22" s="458"/>
      <c r="H22" s="458"/>
      <c r="I22" s="458"/>
      <c r="J22" s="458"/>
      <c r="K22" s="459"/>
      <c r="L22" s="483" t="s">
        <v>152</v>
      </c>
      <c r="M22" s="458"/>
      <c r="N22" s="458"/>
      <c r="O22" s="458"/>
      <c r="P22" s="459"/>
      <c r="Q22" s="468" t="s">
        <v>153</v>
      </c>
      <c r="R22" s="469"/>
      <c r="S22" s="469"/>
      <c r="T22" s="469"/>
      <c r="U22" s="469"/>
      <c r="V22" s="484"/>
      <c r="W22" s="486" t="s">
        <v>154</v>
      </c>
      <c r="X22" s="475"/>
      <c r="Y22" s="476"/>
      <c r="Z22" s="483" t="s">
        <v>1</v>
      </c>
      <c r="AA22" s="458"/>
      <c r="AB22" s="458"/>
      <c r="AC22" s="458"/>
      <c r="AD22" s="458"/>
      <c r="AE22" s="458"/>
      <c r="AF22" s="458"/>
      <c r="AG22" s="459"/>
      <c r="AH22" s="457" t="s">
        <v>155</v>
      </c>
      <c r="AI22" s="458"/>
      <c r="AJ22" s="458"/>
      <c r="AK22" s="458"/>
      <c r="AL22" s="459"/>
      <c r="AM22" s="457" t="s">
        <v>156</v>
      </c>
      <c r="AN22" s="463"/>
      <c r="AO22" s="463"/>
      <c r="AP22" s="463"/>
      <c r="AQ22" s="463"/>
      <c r="AR22" s="464"/>
      <c r="AS22" s="468" t="s">
        <v>153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157</v>
      </c>
      <c r="AZ23" s="438"/>
      <c r="BA23" s="438"/>
      <c r="BB23" s="438"/>
      <c r="BC23" s="438"/>
      <c r="BD23" s="438"/>
      <c r="BE23" s="438"/>
      <c r="BF23" s="438"/>
      <c r="BG23" s="438"/>
      <c r="BH23" s="438"/>
      <c r="BI23" s="438"/>
      <c r="BJ23" s="438"/>
      <c r="BK23" s="438"/>
      <c r="BL23" s="438"/>
      <c r="BM23" s="439"/>
      <c r="BN23" s="445">
        <v>4043979</v>
      </c>
      <c r="BO23" s="446"/>
      <c r="BP23" s="446"/>
      <c r="BQ23" s="446"/>
      <c r="BR23" s="446"/>
      <c r="BS23" s="446"/>
      <c r="BT23" s="446"/>
      <c r="BU23" s="447"/>
      <c r="BV23" s="445">
        <v>4227551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158</v>
      </c>
      <c r="F24" s="419"/>
      <c r="G24" s="419"/>
      <c r="H24" s="419"/>
      <c r="I24" s="419"/>
      <c r="J24" s="419"/>
      <c r="K24" s="420"/>
      <c r="L24" s="421">
        <v>1</v>
      </c>
      <c r="M24" s="422"/>
      <c r="N24" s="422"/>
      <c r="O24" s="422"/>
      <c r="P24" s="423"/>
      <c r="Q24" s="421">
        <v>6970</v>
      </c>
      <c r="R24" s="422"/>
      <c r="S24" s="422"/>
      <c r="T24" s="422"/>
      <c r="U24" s="422"/>
      <c r="V24" s="423"/>
      <c r="W24" s="487"/>
      <c r="X24" s="478"/>
      <c r="Y24" s="479"/>
      <c r="Z24" s="418" t="s">
        <v>159</v>
      </c>
      <c r="AA24" s="419"/>
      <c r="AB24" s="419"/>
      <c r="AC24" s="419"/>
      <c r="AD24" s="419"/>
      <c r="AE24" s="419"/>
      <c r="AF24" s="419"/>
      <c r="AG24" s="420"/>
      <c r="AH24" s="421">
        <v>106</v>
      </c>
      <c r="AI24" s="422"/>
      <c r="AJ24" s="422"/>
      <c r="AK24" s="422"/>
      <c r="AL24" s="423"/>
      <c r="AM24" s="421">
        <v>309626</v>
      </c>
      <c r="AN24" s="422"/>
      <c r="AO24" s="422"/>
      <c r="AP24" s="422"/>
      <c r="AQ24" s="422"/>
      <c r="AR24" s="423"/>
      <c r="AS24" s="421">
        <v>2921</v>
      </c>
      <c r="AT24" s="422"/>
      <c r="AU24" s="422"/>
      <c r="AV24" s="422"/>
      <c r="AW24" s="422"/>
      <c r="AX24" s="424"/>
      <c r="AY24" s="412" t="s">
        <v>160</v>
      </c>
      <c r="AZ24" s="413"/>
      <c r="BA24" s="413"/>
      <c r="BB24" s="413"/>
      <c r="BC24" s="413"/>
      <c r="BD24" s="413"/>
      <c r="BE24" s="413"/>
      <c r="BF24" s="413"/>
      <c r="BG24" s="413"/>
      <c r="BH24" s="413"/>
      <c r="BI24" s="413"/>
      <c r="BJ24" s="413"/>
      <c r="BK24" s="413"/>
      <c r="BL24" s="413"/>
      <c r="BM24" s="414"/>
      <c r="BN24" s="445">
        <v>3267171</v>
      </c>
      <c r="BO24" s="446"/>
      <c r="BP24" s="446"/>
      <c r="BQ24" s="446"/>
      <c r="BR24" s="446"/>
      <c r="BS24" s="446"/>
      <c r="BT24" s="446"/>
      <c r="BU24" s="447"/>
      <c r="BV24" s="445">
        <v>3296850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161</v>
      </c>
      <c r="F25" s="419"/>
      <c r="G25" s="419"/>
      <c r="H25" s="419"/>
      <c r="I25" s="419"/>
      <c r="J25" s="419"/>
      <c r="K25" s="420"/>
      <c r="L25" s="421">
        <v>1</v>
      </c>
      <c r="M25" s="422"/>
      <c r="N25" s="422"/>
      <c r="O25" s="422"/>
      <c r="P25" s="423"/>
      <c r="Q25" s="421">
        <v>5490</v>
      </c>
      <c r="R25" s="422"/>
      <c r="S25" s="422"/>
      <c r="T25" s="422"/>
      <c r="U25" s="422"/>
      <c r="V25" s="423"/>
      <c r="W25" s="487"/>
      <c r="X25" s="478"/>
      <c r="Y25" s="479"/>
      <c r="Z25" s="418" t="s">
        <v>162</v>
      </c>
      <c r="AA25" s="419"/>
      <c r="AB25" s="419"/>
      <c r="AC25" s="419"/>
      <c r="AD25" s="419"/>
      <c r="AE25" s="419"/>
      <c r="AF25" s="419"/>
      <c r="AG25" s="420"/>
      <c r="AH25" s="421" t="s">
        <v>118</v>
      </c>
      <c r="AI25" s="422"/>
      <c r="AJ25" s="422"/>
      <c r="AK25" s="422"/>
      <c r="AL25" s="423"/>
      <c r="AM25" s="421" t="s">
        <v>118</v>
      </c>
      <c r="AN25" s="422"/>
      <c r="AO25" s="422"/>
      <c r="AP25" s="422"/>
      <c r="AQ25" s="422"/>
      <c r="AR25" s="423"/>
      <c r="AS25" s="421" t="s">
        <v>118</v>
      </c>
      <c r="AT25" s="422"/>
      <c r="AU25" s="422"/>
      <c r="AV25" s="422"/>
      <c r="AW25" s="422"/>
      <c r="AX25" s="424"/>
      <c r="AY25" s="437" t="s">
        <v>163</v>
      </c>
      <c r="AZ25" s="438"/>
      <c r="BA25" s="438"/>
      <c r="BB25" s="438"/>
      <c r="BC25" s="438"/>
      <c r="BD25" s="438"/>
      <c r="BE25" s="438"/>
      <c r="BF25" s="438"/>
      <c r="BG25" s="438"/>
      <c r="BH25" s="438"/>
      <c r="BI25" s="438"/>
      <c r="BJ25" s="438"/>
      <c r="BK25" s="438"/>
      <c r="BL25" s="438"/>
      <c r="BM25" s="439"/>
      <c r="BN25" s="440">
        <v>111487</v>
      </c>
      <c r="BO25" s="441"/>
      <c r="BP25" s="441"/>
      <c r="BQ25" s="441"/>
      <c r="BR25" s="441"/>
      <c r="BS25" s="441"/>
      <c r="BT25" s="441"/>
      <c r="BU25" s="442"/>
      <c r="BV25" s="440">
        <v>89029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164</v>
      </c>
      <c r="F26" s="419"/>
      <c r="G26" s="419"/>
      <c r="H26" s="419"/>
      <c r="I26" s="419"/>
      <c r="J26" s="419"/>
      <c r="K26" s="420"/>
      <c r="L26" s="421">
        <v>1</v>
      </c>
      <c r="M26" s="422"/>
      <c r="N26" s="422"/>
      <c r="O26" s="422"/>
      <c r="P26" s="423"/>
      <c r="Q26" s="421">
        <v>4620</v>
      </c>
      <c r="R26" s="422"/>
      <c r="S26" s="422"/>
      <c r="T26" s="422"/>
      <c r="U26" s="422"/>
      <c r="V26" s="423"/>
      <c r="W26" s="487"/>
      <c r="X26" s="478"/>
      <c r="Y26" s="479"/>
      <c r="Z26" s="418" t="s">
        <v>165</v>
      </c>
      <c r="AA26" s="500"/>
      <c r="AB26" s="500"/>
      <c r="AC26" s="500"/>
      <c r="AD26" s="500"/>
      <c r="AE26" s="500"/>
      <c r="AF26" s="500"/>
      <c r="AG26" s="501"/>
      <c r="AH26" s="421">
        <v>12</v>
      </c>
      <c r="AI26" s="422"/>
      <c r="AJ26" s="422"/>
      <c r="AK26" s="422"/>
      <c r="AL26" s="423"/>
      <c r="AM26" s="421">
        <v>35916</v>
      </c>
      <c r="AN26" s="422"/>
      <c r="AO26" s="422"/>
      <c r="AP26" s="422"/>
      <c r="AQ26" s="422"/>
      <c r="AR26" s="423"/>
      <c r="AS26" s="421">
        <v>2993</v>
      </c>
      <c r="AT26" s="422"/>
      <c r="AU26" s="422"/>
      <c r="AV26" s="422"/>
      <c r="AW26" s="422"/>
      <c r="AX26" s="424"/>
      <c r="AY26" s="454" t="s">
        <v>166</v>
      </c>
      <c r="AZ26" s="455"/>
      <c r="BA26" s="455"/>
      <c r="BB26" s="455"/>
      <c r="BC26" s="455"/>
      <c r="BD26" s="455"/>
      <c r="BE26" s="455"/>
      <c r="BF26" s="455"/>
      <c r="BG26" s="455"/>
      <c r="BH26" s="455"/>
      <c r="BI26" s="455"/>
      <c r="BJ26" s="455"/>
      <c r="BK26" s="455"/>
      <c r="BL26" s="455"/>
      <c r="BM26" s="456"/>
      <c r="BN26" s="445" t="s">
        <v>118</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168</v>
      </c>
      <c r="F27" s="419"/>
      <c r="G27" s="419"/>
      <c r="H27" s="419"/>
      <c r="I27" s="419"/>
      <c r="J27" s="419"/>
      <c r="K27" s="420"/>
      <c r="L27" s="421">
        <v>1</v>
      </c>
      <c r="M27" s="422"/>
      <c r="N27" s="422"/>
      <c r="O27" s="422"/>
      <c r="P27" s="423"/>
      <c r="Q27" s="421">
        <v>2600</v>
      </c>
      <c r="R27" s="422"/>
      <c r="S27" s="422"/>
      <c r="T27" s="422"/>
      <c r="U27" s="422"/>
      <c r="V27" s="423"/>
      <c r="W27" s="487"/>
      <c r="X27" s="478"/>
      <c r="Y27" s="479"/>
      <c r="Z27" s="418" t="s">
        <v>169</v>
      </c>
      <c r="AA27" s="419"/>
      <c r="AB27" s="419"/>
      <c r="AC27" s="419"/>
      <c r="AD27" s="419"/>
      <c r="AE27" s="419"/>
      <c r="AF27" s="419"/>
      <c r="AG27" s="420"/>
      <c r="AH27" s="421" t="s">
        <v>118</v>
      </c>
      <c r="AI27" s="422"/>
      <c r="AJ27" s="422"/>
      <c r="AK27" s="422"/>
      <c r="AL27" s="423"/>
      <c r="AM27" s="421" t="s">
        <v>167</v>
      </c>
      <c r="AN27" s="422"/>
      <c r="AO27" s="422"/>
      <c r="AP27" s="422"/>
      <c r="AQ27" s="422"/>
      <c r="AR27" s="423"/>
      <c r="AS27" s="421" t="s">
        <v>167</v>
      </c>
      <c r="AT27" s="422"/>
      <c r="AU27" s="422"/>
      <c r="AV27" s="422"/>
      <c r="AW27" s="422"/>
      <c r="AX27" s="424"/>
      <c r="AY27" s="451" t="s">
        <v>170</v>
      </c>
      <c r="AZ27" s="452"/>
      <c r="BA27" s="452"/>
      <c r="BB27" s="452"/>
      <c r="BC27" s="452"/>
      <c r="BD27" s="452"/>
      <c r="BE27" s="452"/>
      <c r="BF27" s="452"/>
      <c r="BG27" s="452"/>
      <c r="BH27" s="452"/>
      <c r="BI27" s="452"/>
      <c r="BJ27" s="452"/>
      <c r="BK27" s="452"/>
      <c r="BL27" s="452"/>
      <c r="BM27" s="453"/>
      <c r="BN27" s="448">
        <v>179416</v>
      </c>
      <c r="BO27" s="449"/>
      <c r="BP27" s="449"/>
      <c r="BQ27" s="449"/>
      <c r="BR27" s="449"/>
      <c r="BS27" s="449"/>
      <c r="BT27" s="449"/>
      <c r="BU27" s="450"/>
      <c r="BV27" s="448">
        <v>179416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171</v>
      </c>
      <c r="F28" s="419"/>
      <c r="G28" s="419"/>
      <c r="H28" s="419"/>
      <c r="I28" s="419"/>
      <c r="J28" s="419"/>
      <c r="K28" s="420"/>
      <c r="L28" s="421">
        <v>1</v>
      </c>
      <c r="M28" s="422"/>
      <c r="N28" s="422"/>
      <c r="O28" s="422"/>
      <c r="P28" s="423"/>
      <c r="Q28" s="421">
        <v>2060</v>
      </c>
      <c r="R28" s="422"/>
      <c r="S28" s="422"/>
      <c r="T28" s="422"/>
      <c r="U28" s="422"/>
      <c r="V28" s="423"/>
      <c r="W28" s="487"/>
      <c r="X28" s="478"/>
      <c r="Y28" s="479"/>
      <c r="Z28" s="418" t="s">
        <v>172</v>
      </c>
      <c r="AA28" s="419"/>
      <c r="AB28" s="419"/>
      <c r="AC28" s="419"/>
      <c r="AD28" s="419"/>
      <c r="AE28" s="419"/>
      <c r="AF28" s="419"/>
      <c r="AG28" s="420"/>
      <c r="AH28" s="421" t="s">
        <v>167</v>
      </c>
      <c r="AI28" s="422"/>
      <c r="AJ28" s="422"/>
      <c r="AK28" s="422"/>
      <c r="AL28" s="423"/>
      <c r="AM28" s="421" t="s">
        <v>118</v>
      </c>
      <c r="AN28" s="422"/>
      <c r="AO28" s="422"/>
      <c r="AP28" s="422"/>
      <c r="AQ28" s="422"/>
      <c r="AR28" s="423"/>
      <c r="AS28" s="421" t="s">
        <v>118</v>
      </c>
      <c r="AT28" s="422"/>
      <c r="AU28" s="422"/>
      <c r="AV28" s="422"/>
      <c r="AW28" s="422"/>
      <c r="AX28" s="424"/>
      <c r="AY28" s="428" t="s">
        <v>173</v>
      </c>
      <c r="AZ28" s="429"/>
      <c r="BA28" s="429"/>
      <c r="BB28" s="430"/>
      <c r="BC28" s="437" t="s">
        <v>40</v>
      </c>
      <c r="BD28" s="438"/>
      <c r="BE28" s="438"/>
      <c r="BF28" s="438"/>
      <c r="BG28" s="438"/>
      <c r="BH28" s="438"/>
      <c r="BI28" s="438"/>
      <c r="BJ28" s="438"/>
      <c r="BK28" s="438"/>
      <c r="BL28" s="438"/>
      <c r="BM28" s="439"/>
      <c r="BN28" s="440">
        <v>919911</v>
      </c>
      <c r="BO28" s="441"/>
      <c r="BP28" s="441"/>
      <c r="BQ28" s="441"/>
      <c r="BR28" s="441"/>
      <c r="BS28" s="441"/>
      <c r="BT28" s="441"/>
      <c r="BU28" s="442"/>
      <c r="BV28" s="440">
        <v>970721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174</v>
      </c>
      <c r="F29" s="419"/>
      <c r="G29" s="419"/>
      <c r="H29" s="419"/>
      <c r="I29" s="419"/>
      <c r="J29" s="419"/>
      <c r="K29" s="420"/>
      <c r="L29" s="421">
        <v>12</v>
      </c>
      <c r="M29" s="422"/>
      <c r="N29" s="422"/>
      <c r="O29" s="422"/>
      <c r="P29" s="423"/>
      <c r="Q29" s="421">
        <v>1927</v>
      </c>
      <c r="R29" s="422"/>
      <c r="S29" s="422"/>
      <c r="T29" s="422"/>
      <c r="U29" s="422"/>
      <c r="V29" s="423"/>
      <c r="W29" s="488"/>
      <c r="X29" s="489"/>
      <c r="Y29" s="490"/>
      <c r="Z29" s="418" t="s">
        <v>175</v>
      </c>
      <c r="AA29" s="419"/>
      <c r="AB29" s="419"/>
      <c r="AC29" s="419"/>
      <c r="AD29" s="419"/>
      <c r="AE29" s="419"/>
      <c r="AF29" s="419"/>
      <c r="AG29" s="420"/>
      <c r="AH29" s="421">
        <v>106</v>
      </c>
      <c r="AI29" s="422"/>
      <c r="AJ29" s="422"/>
      <c r="AK29" s="422"/>
      <c r="AL29" s="423"/>
      <c r="AM29" s="421">
        <v>309626</v>
      </c>
      <c r="AN29" s="422"/>
      <c r="AO29" s="422"/>
      <c r="AP29" s="422"/>
      <c r="AQ29" s="422"/>
      <c r="AR29" s="423"/>
      <c r="AS29" s="421">
        <v>2921</v>
      </c>
      <c r="AT29" s="422"/>
      <c r="AU29" s="422"/>
      <c r="AV29" s="422"/>
      <c r="AW29" s="422"/>
      <c r="AX29" s="424"/>
      <c r="AY29" s="431"/>
      <c r="AZ29" s="432"/>
      <c r="BA29" s="432"/>
      <c r="BB29" s="433"/>
      <c r="BC29" s="425" t="s">
        <v>176</v>
      </c>
      <c r="BD29" s="426"/>
      <c r="BE29" s="426"/>
      <c r="BF29" s="426"/>
      <c r="BG29" s="426"/>
      <c r="BH29" s="426"/>
      <c r="BI29" s="426"/>
      <c r="BJ29" s="426"/>
      <c r="BK29" s="426"/>
      <c r="BL29" s="426"/>
      <c r="BM29" s="427"/>
      <c r="BN29" s="445">
        <v>549792</v>
      </c>
      <c r="BO29" s="446"/>
      <c r="BP29" s="446"/>
      <c r="BQ29" s="446"/>
      <c r="BR29" s="446"/>
      <c r="BS29" s="446"/>
      <c r="BT29" s="446"/>
      <c r="BU29" s="447"/>
      <c r="BV29" s="445">
        <v>549737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177</v>
      </c>
      <c r="X30" s="498"/>
      <c r="Y30" s="498"/>
      <c r="Z30" s="498"/>
      <c r="AA30" s="498"/>
      <c r="AB30" s="498"/>
      <c r="AC30" s="498"/>
      <c r="AD30" s="498"/>
      <c r="AE30" s="498"/>
      <c r="AF30" s="498"/>
      <c r="AG30" s="499"/>
      <c r="AH30" s="409">
        <v>93.1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42</v>
      </c>
      <c r="BD30" s="413"/>
      <c r="BE30" s="413"/>
      <c r="BF30" s="413"/>
      <c r="BG30" s="413"/>
      <c r="BH30" s="413"/>
      <c r="BI30" s="413"/>
      <c r="BJ30" s="413"/>
      <c r="BK30" s="413"/>
      <c r="BL30" s="413"/>
      <c r="BM30" s="414"/>
      <c r="BN30" s="448">
        <v>312573</v>
      </c>
      <c r="BO30" s="449"/>
      <c r="BP30" s="449"/>
      <c r="BQ30" s="449"/>
      <c r="BR30" s="449"/>
      <c r="BS30" s="449"/>
      <c r="BT30" s="449"/>
      <c r="BU30" s="450"/>
      <c r="BV30" s="448">
        <v>366328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184</v>
      </c>
      <c r="D33" s="408"/>
      <c r="E33" s="407" t="s">
        <v>185</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184</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186</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加茂市・田上町消防衛生保育組合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県央土地開発公社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訪問看護事業特別会計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三条地域水道用水供給企業団</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新潟県市町村総合事務組合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新潟県市町村総合事務組合
【職員退職手当支給事業特別会計】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新潟県市町村総合事務組合【消防団員等公務災害補償事業特別会計】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新潟県市町村総合事務組合
【消防賞じゅつ金支給事業特別会計】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新潟県市町村総合事務組合【非常勤職員公務災害補償等特別会計】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新潟県市町村総合事務組合
【交通災害共済事業特別会計】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新潟県後期高齢者医療広域連合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新潟県後期高齢者医療広域連合
【後期高齢者医療特別会計】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tV82DmLjBHog2l86da664zZLNyz1QoEyxM4pxjW/gzgwmiVqj89rFahnNwq1ZjGqOVeeTdLLXH/BiHp0xSIieA==" saltValue="5pWvu64srJjDUtYtx+lK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1140093</v>
      </c>
      <c r="S5" s="707"/>
      <c r="T5" s="707"/>
      <c r="U5" s="707"/>
      <c r="V5" s="707"/>
      <c r="W5" s="707"/>
      <c r="X5" s="707"/>
      <c r="Y5" s="753"/>
      <c r="Z5" s="771">
        <v>24</v>
      </c>
      <c r="AA5" s="771"/>
      <c r="AB5" s="771"/>
      <c r="AC5" s="771"/>
      <c r="AD5" s="772">
        <v>1140093</v>
      </c>
      <c r="AE5" s="772"/>
      <c r="AF5" s="772"/>
      <c r="AG5" s="772"/>
      <c r="AH5" s="772"/>
      <c r="AI5" s="772"/>
      <c r="AJ5" s="772"/>
      <c r="AK5" s="772"/>
      <c r="AL5" s="754">
        <v>37.299999999999997</v>
      </c>
      <c r="AM5" s="723"/>
      <c r="AN5" s="723"/>
      <c r="AO5" s="755"/>
      <c r="AP5" s="740" t="s">
        <v>216</v>
      </c>
      <c r="AQ5" s="741"/>
      <c r="AR5" s="741"/>
      <c r="AS5" s="741"/>
      <c r="AT5" s="741"/>
      <c r="AU5" s="741"/>
      <c r="AV5" s="741"/>
      <c r="AW5" s="741"/>
      <c r="AX5" s="741"/>
      <c r="AY5" s="741"/>
      <c r="AZ5" s="741"/>
      <c r="BA5" s="741"/>
      <c r="BB5" s="741"/>
      <c r="BC5" s="741"/>
      <c r="BD5" s="741"/>
      <c r="BE5" s="741"/>
      <c r="BF5" s="742"/>
      <c r="BG5" s="641">
        <v>1106055</v>
      </c>
      <c r="BH5" s="644"/>
      <c r="BI5" s="644"/>
      <c r="BJ5" s="644"/>
      <c r="BK5" s="644"/>
      <c r="BL5" s="644"/>
      <c r="BM5" s="644"/>
      <c r="BN5" s="645"/>
      <c r="BO5" s="703">
        <v>97</v>
      </c>
      <c r="BP5" s="703"/>
      <c r="BQ5" s="703"/>
      <c r="BR5" s="703"/>
      <c r="BS5" s="704">
        <v>3853</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c r="B6" s="638" t="s">
        <v>220</v>
      </c>
      <c r="C6" s="639"/>
      <c r="D6" s="639"/>
      <c r="E6" s="639"/>
      <c r="F6" s="639"/>
      <c r="G6" s="639"/>
      <c r="H6" s="639"/>
      <c r="I6" s="639"/>
      <c r="J6" s="639"/>
      <c r="K6" s="639"/>
      <c r="L6" s="639"/>
      <c r="M6" s="639"/>
      <c r="N6" s="639"/>
      <c r="O6" s="639"/>
      <c r="P6" s="639"/>
      <c r="Q6" s="640"/>
      <c r="R6" s="641">
        <v>72345</v>
      </c>
      <c r="S6" s="644"/>
      <c r="T6" s="644"/>
      <c r="U6" s="644"/>
      <c r="V6" s="644"/>
      <c r="W6" s="644"/>
      <c r="X6" s="644"/>
      <c r="Y6" s="645"/>
      <c r="Z6" s="703">
        <v>1.5</v>
      </c>
      <c r="AA6" s="703"/>
      <c r="AB6" s="703"/>
      <c r="AC6" s="703"/>
      <c r="AD6" s="704">
        <v>72345</v>
      </c>
      <c r="AE6" s="704"/>
      <c r="AF6" s="704"/>
      <c r="AG6" s="704"/>
      <c r="AH6" s="704"/>
      <c r="AI6" s="704"/>
      <c r="AJ6" s="704"/>
      <c r="AK6" s="704"/>
      <c r="AL6" s="646">
        <v>2.4</v>
      </c>
      <c r="AM6" s="647"/>
      <c r="AN6" s="647"/>
      <c r="AO6" s="705"/>
      <c r="AP6" s="638" t="s">
        <v>221</v>
      </c>
      <c r="AQ6" s="639"/>
      <c r="AR6" s="639"/>
      <c r="AS6" s="639"/>
      <c r="AT6" s="639"/>
      <c r="AU6" s="639"/>
      <c r="AV6" s="639"/>
      <c r="AW6" s="639"/>
      <c r="AX6" s="639"/>
      <c r="AY6" s="639"/>
      <c r="AZ6" s="639"/>
      <c r="BA6" s="639"/>
      <c r="BB6" s="639"/>
      <c r="BC6" s="639"/>
      <c r="BD6" s="639"/>
      <c r="BE6" s="639"/>
      <c r="BF6" s="640"/>
      <c r="BG6" s="641">
        <v>1106055</v>
      </c>
      <c r="BH6" s="644"/>
      <c r="BI6" s="644"/>
      <c r="BJ6" s="644"/>
      <c r="BK6" s="644"/>
      <c r="BL6" s="644"/>
      <c r="BM6" s="644"/>
      <c r="BN6" s="645"/>
      <c r="BO6" s="703">
        <v>97</v>
      </c>
      <c r="BP6" s="703"/>
      <c r="BQ6" s="703"/>
      <c r="BR6" s="703"/>
      <c r="BS6" s="704">
        <v>3853</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74310</v>
      </c>
      <c r="CS6" s="644"/>
      <c r="CT6" s="644"/>
      <c r="CU6" s="644"/>
      <c r="CV6" s="644"/>
      <c r="CW6" s="644"/>
      <c r="CX6" s="644"/>
      <c r="CY6" s="645"/>
      <c r="CZ6" s="754">
        <v>1.6</v>
      </c>
      <c r="DA6" s="723"/>
      <c r="DB6" s="723"/>
      <c r="DC6" s="757"/>
      <c r="DD6" s="649" t="s">
        <v>118</v>
      </c>
      <c r="DE6" s="644"/>
      <c r="DF6" s="644"/>
      <c r="DG6" s="644"/>
      <c r="DH6" s="644"/>
      <c r="DI6" s="644"/>
      <c r="DJ6" s="644"/>
      <c r="DK6" s="644"/>
      <c r="DL6" s="644"/>
      <c r="DM6" s="644"/>
      <c r="DN6" s="644"/>
      <c r="DO6" s="644"/>
      <c r="DP6" s="645"/>
      <c r="DQ6" s="649">
        <v>74310</v>
      </c>
      <c r="DR6" s="644"/>
      <c r="DS6" s="644"/>
      <c r="DT6" s="644"/>
      <c r="DU6" s="644"/>
      <c r="DV6" s="644"/>
      <c r="DW6" s="644"/>
      <c r="DX6" s="644"/>
      <c r="DY6" s="644"/>
      <c r="DZ6" s="644"/>
      <c r="EA6" s="644"/>
      <c r="EB6" s="644"/>
      <c r="EC6" s="684"/>
    </row>
    <row r="7" spans="2:143" ht="11.25" customHeight="1">
      <c r="B7" s="638" t="s">
        <v>223</v>
      </c>
      <c r="C7" s="639"/>
      <c r="D7" s="639"/>
      <c r="E7" s="639"/>
      <c r="F7" s="639"/>
      <c r="G7" s="639"/>
      <c r="H7" s="639"/>
      <c r="I7" s="639"/>
      <c r="J7" s="639"/>
      <c r="K7" s="639"/>
      <c r="L7" s="639"/>
      <c r="M7" s="639"/>
      <c r="N7" s="639"/>
      <c r="O7" s="639"/>
      <c r="P7" s="639"/>
      <c r="Q7" s="640"/>
      <c r="R7" s="641">
        <v>2108</v>
      </c>
      <c r="S7" s="644"/>
      <c r="T7" s="644"/>
      <c r="U7" s="644"/>
      <c r="V7" s="644"/>
      <c r="W7" s="644"/>
      <c r="X7" s="644"/>
      <c r="Y7" s="645"/>
      <c r="Z7" s="703">
        <v>0</v>
      </c>
      <c r="AA7" s="703"/>
      <c r="AB7" s="703"/>
      <c r="AC7" s="703"/>
      <c r="AD7" s="704">
        <v>2108</v>
      </c>
      <c r="AE7" s="704"/>
      <c r="AF7" s="704"/>
      <c r="AG7" s="704"/>
      <c r="AH7" s="704"/>
      <c r="AI7" s="704"/>
      <c r="AJ7" s="704"/>
      <c r="AK7" s="704"/>
      <c r="AL7" s="646">
        <v>0.1</v>
      </c>
      <c r="AM7" s="647"/>
      <c r="AN7" s="647"/>
      <c r="AO7" s="705"/>
      <c r="AP7" s="638" t="s">
        <v>224</v>
      </c>
      <c r="AQ7" s="639"/>
      <c r="AR7" s="639"/>
      <c r="AS7" s="639"/>
      <c r="AT7" s="639"/>
      <c r="AU7" s="639"/>
      <c r="AV7" s="639"/>
      <c r="AW7" s="639"/>
      <c r="AX7" s="639"/>
      <c r="AY7" s="639"/>
      <c r="AZ7" s="639"/>
      <c r="BA7" s="639"/>
      <c r="BB7" s="639"/>
      <c r="BC7" s="639"/>
      <c r="BD7" s="639"/>
      <c r="BE7" s="639"/>
      <c r="BF7" s="640"/>
      <c r="BG7" s="641">
        <v>489193</v>
      </c>
      <c r="BH7" s="644"/>
      <c r="BI7" s="644"/>
      <c r="BJ7" s="644"/>
      <c r="BK7" s="644"/>
      <c r="BL7" s="644"/>
      <c r="BM7" s="644"/>
      <c r="BN7" s="645"/>
      <c r="BO7" s="703">
        <v>42.9</v>
      </c>
      <c r="BP7" s="703"/>
      <c r="BQ7" s="703"/>
      <c r="BR7" s="703"/>
      <c r="BS7" s="704">
        <v>3853</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572634</v>
      </c>
      <c r="CS7" s="644"/>
      <c r="CT7" s="644"/>
      <c r="CU7" s="644"/>
      <c r="CV7" s="644"/>
      <c r="CW7" s="644"/>
      <c r="CX7" s="644"/>
      <c r="CY7" s="645"/>
      <c r="CZ7" s="703">
        <v>12.7</v>
      </c>
      <c r="DA7" s="703"/>
      <c r="DB7" s="703"/>
      <c r="DC7" s="703"/>
      <c r="DD7" s="649">
        <v>83540</v>
      </c>
      <c r="DE7" s="644"/>
      <c r="DF7" s="644"/>
      <c r="DG7" s="644"/>
      <c r="DH7" s="644"/>
      <c r="DI7" s="644"/>
      <c r="DJ7" s="644"/>
      <c r="DK7" s="644"/>
      <c r="DL7" s="644"/>
      <c r="DM7" s="644"/>
      <c r="DN7" s="644"/>
      <c r="DO7" s="644"/>
      <c r="DP7" s="645"/>
      <c r="DQ7" s="649">
        <v>435855</v>
      </c>
      <c r="DR7" s="644"/>
      <c r="DS7" s="644"/>
      <c r="DT7" s="644"/>
      <c r="DU7" s="644"/>
      <c r="DV7" s="644"/>
      <c r="DW7" s="644"/>
      <c r="DX7" s="644"/>
      <c r="DY7" s="644"/>
      <c r="DZ7" s="644"/>
      <c r="EA7" s="644"/>
      <c r="EB7" s="644"/>
      <c r="EC7" s="684"/>
    </row>
    <row r="8" spans="2:143" ht="11.25" customHeight="1">
      <c r="B8" s="638" t="s">
        <v>226</v>
      </c>
      <c r="C8" s="639"/>
      <c r="D8" s="639"/>
      <c r="E8" s="639"/>
      <c r="F8" s="639"/>
      <c r="G8" s="639"/>
      <c r="H8" s="639"/>
      <c r="I8" s="639"/>
      <c r="J8" s="639"/>
      <c r="K8" s="639"/>
      <c r="L8" s="639"/>
      <c r="M8" s="639"/>
      <c r="N8" s="639"/>
      <c r="O8" s="639"/>
      <c r="P8" s="639"/>
      <c r="Q8" s="640"/>
      <c r="R8" s="641">
        <v>5055</v>
      </c>
      <c r="S8" s="644"/>
      <c r="T8" s="644"/>
      <c r="U8" s="644"/>
      <c r="V8" s="644"/>
      <c r="W8" s="644"/>
      <c r="X8" s="644"/>
      <c r="Y8" s="645"/>
      <c r="Z8" s="703">
        <v>0.1</v>
      </c>
      <c r="AA8" s="703"/>
      <c r="AB8" s="703"/>
      <c r="AC8" s="703"/>
      <c r="AD8" s="704">
        <v>5055</v>
      </c>
      <c r="AE8" s="704"/>
      <c r="AF8" s="704"/>
      <c r="AG8" s="704"/>
      <c r="AH8" s="704"/>
      <c r="AI8" s="704"/>
      <c r="AJ8" s="704"/>
      <c r="AK8" s="704"/>
      <c r="AL8" s="646">
        <v>0.2</v>
      </c>
      <c r="AM8" s="647"/>
      <c r="AN8" s="647"/>
      <c r="AO8" s="705"/>
      <c r="AP8" s="638" t="s">
        <v>227</v>
      </c>
      <c r="AQ8" s="639"/>
      <c r="AR8" s="639"/>
      <c r="AS8" s="639"/>
      <c r="AT8" s="639"/>
      <c r="AU8" s="639"/>
      <c r="AV8" s="639"/>
      <c r="AW8" s="639"/>
      <c r="AX8" s="639"/>
      <c r="AY8" s="639"/>
      <c r="AZ8" s="639"/>
      <c r="BA8" s="639"/>
      <c r="BB8" s="639"/>
      <c r="BC8" s="639"/>
      <c r="BD8" s="639"/>
      <c r="BE8" s="639"/>
      <c r="BF8" s="640"/>
      <c r="BG8" s="641">
        <v>21613</v>
      </c>
      <c r="BH8" s="644"/>
      <c r="BI8" s="644"/>
      <c r="BJ8" s="644"/>
      <c r="BK8" s="644"/>
      <c r="BL8" s="644"/>
      <c r="BM8" s="644"/>
      <c r="BN8" s="645"/>
      <c r="BO8" s="703">
        <v>1.9</v>
      </c>
      <c r="BP8" s="703"/>
      <c r="BQ8" s="703"/>
      <c r="BR8" s="703"/>
      <c r="BS8" s="649" t="s">
        <v>118</v>
      </c>
      <c r="BT8" s="644"/>
      <c r="BU8" s="644"/>
      <c r="BV8" s="644"/>
      <c r="BW8" s="644"/>
      <c r="BX8" s="644"/>
      <c r="BY8" s="644"/>
      <c r="BZ8" s="644"/>
      <c r="CA8" s="644"/>
      <c r="CB8" s="684"/>
      <c r="CD8" s="685" t="s">
        <v>228</v>
      </c>
      <c r="CE8" s="682"/>
      <c r="CF8" s="682"/>
      <c r="CG8" s="682"/>
      <c r="CH8" s="682"/>
      <c r="CI8" s="682"/>
      <c r="CJ8" s="682"/>
      <c r="CK8" s="682"/>
      <c r="CL8" s="682"/>
      <c r="CM8" s="682"/>
      <c r="CN8" s="682"/>
      <c r="CO8" s="682"/>
      <c r="CP8" s="682"/>
      <c r="CQ8" s="683"/>
      <c r="CR8" s="641">
        <v>1370238</v>
      </c>
      <c r="CS8" s="644"/>
      <c r="CT8" s="644"/>
      <c r="CU8" s="644"/>
      <c r="CV8" s="644"/>
      <c r="CW8" s="644"/>
      <c r="CX8" s="644"/>
      <c r="CY8" s="645"/>
      <c r="CZ8" s="703">
        <v>30.4</v>
      </c>
      <c r="DA8" s="703"/>
      <c r="DB8" s="703"/>
      <c r="DC8" s="703"/>
      <c r="DD8" s="649">
        <v>35422</v>
      </c>
      <c r="DE8" s="644"/>
      <c r="DF8" s="644"/>
      <c r="DG8" s="644"/>
      <c r="DH8" s="644"/>
      <c r="DI8" s="644"/>
      <c r="DJ8" s="644"/>
      <c r="DK8" s="644"/>
      <c r="DL8" s="644"/>
      <c r="DM8" s="644"/>
      <c r="DN8" s="644"/>
      <c r="DO8" s="644"/>
      <c r="DP8" s="645"/>
      <c r="DQ8" s="649">
        <v>835203</v>
      </c>
      <c r="DR8" s="644"/>
      <c r="DS8" s="644"/>
      <c r="DT8" s="644"/>
      <c r="DU8" s="644"/>
      <c r="DV8" s="644"/>
      <c r="DW8" s="644"/>
      <c r="DX8" s="644"/>
      <c r="DY8" s="644"/>
      <c r="DZ8" s="644"/>
      <c r="EA8" s="644"/>
      <c r="EB8" s="644"/>
      <c r="EC8" s="684"/>
    </row>
    <row r="9" spans="2:143" ht="11.25" customHeight="1">
      <c r="B9" s="638" t="s">
        <v>229</v>
      </c>
      <c r="C9" s="639"/>
      <c r="D9" s="639"/>
      <c r="E9" s="639"/>
      <c r="F9" s="639"/>
      <c r="G9" s="639"/>
      <c r="H9" s="639"/>
      <c r="I9" s="639"/>
      <c r="J9" s="639"/>
      <c r="K9" s="639"/>
      <c r="L9" s="639"/>
      <c r="M9" s="639"/>
      <c r="N9" s="639"/>
      <c r="O9" s="639"/>
      <c r="P9" s="639"/>
      <c r="Q9" s="640"/>
      <c r="R9" s="641">
        <v>4869</v>
      </c>
      <c r="S9" s="644"/>
      <c r="T9" s="644"/>
      <c r="U9" s="644"/>
      <c r="V9" s="644"/>
      <c r="W9" s="644"/>
      <c r="X9" s="644"/>
      <c r="Y9" s="645"/>
      <c r="Z9" s="703">
        <v>0.1</v>
      </c>
      <c r="AA9" s="703"/>
      <c r="AB9" s="703"/>
      <c r="AC9" s="703"/>
      <c r="AD9" s="704">
        <v>4869</v>
      </c>
      <c r="AE9" s="704"/>
      <c r="AF9" s="704"/>
      <c r="AG9" s="704"/>
      <c r="AH9" s="704"/>
      <c r="AI9" s="704"/>
      <c r="AJ9" s="704"/>
      <c r="AK9" s="704"/>
      <c r="AL9" s="646">
        <v>0.2</v>
      </c>
      <c r="AM9" s="647"/>
      <c r="AN9" s="647"/>
      <c r="AO9" s="705"/>
      <c r="AP9" s="638" t="s">
        <v>230</v>
      </c>
      <c r="AQ9" s="639"/>
      <c r="AR9" s="639"/>
      <c r="AS9" s="639"/>
      <c r="AT9" s="639"/>
      <c r="AU9" s="639"/>
      <c r="AV9" s="639"/>
      <c r="AW9" s="639"/>
      <c r="AX9" s="639"/>
      <c r="AY9" s="639"/>
      <c r="AZ9" s="639"/>
      <c r="BA9" s="639"/>
      <c r="BB9" s="639"/>
      <c r="BC9" s="639"/>
      <c r="BD9" s="639"/>
      <c r="BE9" s="639"/>
      <c r="BF9" s="640"/>
      <c r="BG9" s="641">
        <v>429594</v>
      </c>
      <c r="BH9" s="644"/>
      <c r="BI9" s="644"/>
      <c r="BJ9" s="644"/>
      <c r="BK9" s="644"/>
      <c r="BL9" s="644"/>
      <c r="BM9" s="644"/>
      <c r="BN9" s="645"/>
      <c r="BO9" s="703">
        <v>37.700000000000003</v>
      </c>
      <c r="BP9" s="703"/>
      <c r="BQ9" s="703"/>
      <c r="BR9" s="703"/>
      <c r="BS9" s="649" t="s">
        <v>231</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349182</v>
      </c>
      <c r="CS9" s="644"/>
      <c r="CT9" s="644"/>
      <c r="CU9" s="644"/>
      <c r="CV9" s="644"/>
      <c r="CW9" s="644"/>
      <c r="CX9" s="644"/>
      <c r="CY9" s="645"/>
      <c r="CZ9" s="703">
        <v>7.7</v>
      </c>
      <c r="DA9" s="703"/>
      <c r="DB9" s="703"/>
      <c r="DC9" s="703"/>
      <c r="DD9" s="649">
        <v>3526</v>
      </c>
      <c r="DE9" s="644"/>
      <c r="DF9" s="644"/>
      <c r="DG9" s="644"/>
      <c r="DH9" s="644"/>
      <c r="DI9" s="644"/>
      <c r="DJ9" s="644"/>
      <c r="DK9" s="644"/>
      <c r="DL9" s="644"/>
      <c r="DM9" s="644"/>
      <c r="DN9" s="644"/>
      <c r="DO9" s="644"/>
      <c r="DP9" s="645"/>
      <c r="DQ9" s="649">
        <v>286692</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118</v>
      </c>
      <c r="AA10" s="703"/>
      <c r="AB10" s="703"/>
      <c r="AC10" s="703"/>
      <c r="AD10" s="704" t="s">
        <v>167</v>
      </c>
      <c r="AE10" s="704"/>
      <c r="AF10" s="704"/>
      <c r="AG10" s="704"/>
      <c r="AH10" s="704"/>
      <c r="AI10" s="704"/>
      <c r="AJ10" s="704"/>
      <c r="AK10" s="704"/>
      <c r="AL10" s="646" t="s">
        <v>231</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17630</v>
      </c>
      <c r="BH10" s="644"/>
      <c r="BI10" s="644"/>
      <c r="BJ10" s="644"/>
      <c r="BK10" s="644"/>
      <c r="BL10" s="644"/>
      <c r="BM10" s="644"/>
      <c r="BN10" s="645"/>
      <c r="BO10" s="703">
        <v>1.5</v>
      </c>
      <c r="BP10" s="703"/>
      <c r="BQ10" s="703"/>
      <c r="BR10" s="703"/>
      <c r="BS10" s="649" t="s">
        <v>118</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12639</v>
      </c>
      <c r="CS10" s="644"/>
      <c r="CT10" s="644"/>
      <c r="CU10" s="644"/>
      <c r="CV10" s="644"/>
      <c r="CW10" s="644"/>
      <c r="CX10" s="644"/>
      <c r="CY10" s="645"/>
      <c r="CZ10" s="703">
        <v>0.3</v>
      </c>
      <c r="DA10" s="703"/>
      <c r="DB10" s="703"/>
      <c r="DC10" s="703"/>
      <c r="DD10" s="649" t="s">
        <v>231</v>
      </c>
      <c r="DE10" s="644"/>
      <c r="DF10" s="644"/>
      <c r="DG10" s="644"/>
      <c r="DH10" s="644"/>
      <c r="DI10" s="644"/>
      <c r="DJ10" s="644"/>
      <c r="DK10" s="644"/>
      <c r="DL10" s="644"/>
      <c r="DM10" s="644"/>
      <c r="DN10" s="644"/>
      <c r="DO10" s="644"/>
      <c r="DP10" s="645"/>
      <c r="DQ10" s="649">
        <v>5924</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118</v>
      </c>
      <c r="S11" s="644"/>
      <c r="T11" s="644"/>
      <c r="U11" s="644"/>
      <c r="V11" s="644"/>
      <c r="W11" s="644"/>
      <c r="X11" s="644"/>
      <c r="Y11" s="645"/>
      <c r="Z11" s="703" t="s">
        <v>231</v>
      </c>
      <c r="AA11" s="703"/>
      <c r="AB11" s="703"/>
      <c r="AC11" s="703"/>
      <c r="AD11" s="704" t="s">
        <v>118</v>
      </c>
      <c r="AE11" s="704"/>
      <c r="AF11" s="704"/>
      <c r="AG11" s="704"/>
      <c r="AH11" s="704"/>
      <c r="AI11" s="704"/>
      <c r="AJ11" s="704"/>
      <c r="AK11" s="704"/>
      <c r="AL11" s="646" t="s">
        <v>231</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20356</v>
      </c>
      <c r="BH11" s="644"/>
      <c r="BI11" s="644"/>
      <c r="BJ11" s="644"/>
      <c r="BK11" s="644"/>
      <c r="BL11" s="644"/>
      <c r="BM11" s="644"/>
      <c r="BN11" s="645"/>
      <c r="BO11" s="703">
        <v>1.8</v>
      </c>
      <c r="BP11" s="703"/>
      <c r="BQ11" s="703"/>
      <c r="BR11" s="703"/>
      <c r="BS11" s="649">
        <v>3853</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217205</v>
      </c>
      <c r="CS11" s="644"/>
      <c r="CT11" s="644"/>
      <c r="CU11" s="644"/>
      <c r="CV11" s="644"/>
      <c r="CW11" s="644"/>
      <c r="CX11" s="644"/>
      <c r="CY11" s="645"/>
      <c r="CZ11" s="703">
        <v>4.8</v>
      </c>
      <c r="DA11" s="703"/>
      <c r="DB11" s="703"/>
      <c r="DC11" s="703"/>
      <c r="DD11" s="649">
        <v>39</v>
      </c>
      <c r="DE11" s="644"/>
      <c r="DF11" s="644"/>
      <c r="DG11" s="644"/>
      <c r="DH11" s="644"/>
      <c r="DI11" s="644"/>
      <c r="DJ11" s="644"/>
      <c r="DK11" s="644"/>
      <c r="DL11" s="644"/>
      <c r="DM11" s="644"/>
      <c r="DN11" s="644"/>
      <c r="DO11" s="644"/>
      <c r="DP11" s="645"/>
      <c r="DQ11" s="649">
        <v>171573</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190139</v>
      </c>
      <c r="S12" s="644"/>
      <c r="T12" s="644"/>
      <c r="U12" s="644"/>
      <c r="V12" s="644"/>
      <c r="W12" s="644"/>
      <c r="X12" s="644"/>
      <c r="Y12" s="645"/>
      <c r="Z12" s="703">
        <v>4</v>
      </c>
      <c r="AA12" s="703"/>
      <c r="AB12" s="703"/>
      <c r="AC12" s="703"/>
      <c r="AD12" s="704">
        <v>190139</v>
      </c>
      <c r="AE12" s="704"/>
      <c r="AF12" s="704"/>
      <c r="AG12" s="704"/>
      <c r="AH12" s="704"/>
      <c r="AI12" s="704"/>
      <c r="AJ12" s="704"/>
      <c r="AK12" s="704"/>
      <c r="AL12" s="646">
        <v>6.2</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514776</v>
      </c>
      <c r="BH12" s="644"/>
      <c r="BI12" s="644"/>
      <c r="BJ12" s="644"/>
      <c r="BK12" s="644"/>
      <c r="BL12" s="644"/>
      <c r="BM12" s="644"/>
      <c r="BN12" s="645"/>
      <c r="BO12" s="703">
        <v>45.2</v>
      </c>
      <c r="BP12" s="703"/>
      <c r="BQ12" s="703"/>
      <c r="BR12" s="703"/>
      <c r="BS12" s="649" t="s">
        <v>231</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306591</v>
      </c>
      <c r="CS12" s="644"/>
      <c r="CT12" s="644"/>
      <c r="CU12" s="644"/>
      <c r="CV12" s="644"/>
      <c r="CW12" s="644"/>
      <c r="CX12" s="644"/>
      <c r="CY12" s="645"/>
      <c r="CZ12" s="703">
        <v>6.8</v>
      </c>
      <c r="DA12" s="703"/>
      <c r="DB12" s="703"/>
      <c r="DC12" s="703"/>
      <c r="DD12" s="649">
        <v>10208</v>
      </c>
      <c r="DE12" s="644"/>
      <c r="DF12" s="644"/>
      <c r="DG12" s="644"/>
      <c r="DH12" s="644"/>
      <c r="DI12" s="644"/>
      <c r="DJ12" s="644"/>
      <c r="DK12" s="644"/>
      <c r="DL12" s="644"/>
      <c r="DM12" s="644"/>
      <c r="DN12" s="644"/>
      <c r="DO12" s="644"/>
      <c r="DP12" s="645"/>
      <c r="DQ12" s="649">
        <v>166361</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v>20454</v>
      </c>
      <c r="S13" s="644"/>
      <c r="T13" s="644"/>
      <c r="U13" s="644"/>
      <c r="V13" s="644"/>
      <c r="W13" s="644"/>
      <c r="X13" s="644"/>
      <c r="Y13" s="645"/>
      <c r="Z13" s="703">
        <v>0.4</v>
      </c>
      <c r="AA13" s="703"/>
      <c r="AB13" s="703"/>
      <c r="AC13" s="703"/>
      <c r="AD13" s="704">
        <v>20454</v>
      </c>
      <c r="AE13" s="704"/>
      <c r="AF13" s="704"/>
      <c r="AG13" s="704"/>
      <c r="AH13" s="704"/>
      <c r="AI13" s="704"/>
      <c r="AJ13" s="704"/>
      <c r="AK13" s="704"/>
      <c r="AL13" s="646">
        <v>0.7</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514477</v>
      </c>
      <c r="BH13" s="644"/>
      <c r="BI13" s="644"/>
      <c r="BJ13" s="644"/>
      <c r="BK13" s="644"/>
      <c r="BL13" s="644"/>
      <c r="BM13" s="644"/>
      <c r="BN13" s="645"/>
      <c r="BO13" s="703">
        <v>45.1</v>
      </c>
      <c r="BP13" s="703"/>
      <c r="BQ13" s="703"/>
      <c r="BR13" s="703"/>
      <c r="BS13" s="649" t="s">
        <v>118</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572264</v>
      </c>
      <c r="CS13" s="644"/>
      <c r="CT13" s="644"/>
      <c r="CU13" s="644"/>
      <c r="CV13" s="644"/>
      <c r="CW13" s="644"/>
      <c r="CX13" s="644"/>
      <c r="CY13" s="645"/>
      <c r="CZ13" s="703">
        <v>12.7</v>
      </c>
      <c r="DA13" s="703"/>
      <c r="DB13" s="703"/>
      <c r="DC13" s="703"/>
      <c r="DD13" s="649">
        <v>127712</v>
      </c>
      <c r="DE13" s="644"/>
      <c r="DF13" s="644"/>
      <c r="DG13" s="644"/>
      <c r="DH13" s="644"/>
      <c r="DI13" s="644"/>
      <c r="DJ13" s="644"/>
      <c r="DK13" s="644"/>
      <c r="DL13" s="644"/>
      <c r="DM13" s="644"/>
      <c r="DN13" s="644"/>
      <c r="DO13" s="644"/>
      <c r="DP13" s="645"/>
      <c r="DQ13" s="649">
        <v>455315</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167</v>
      </c>
      <c r="S14" s="644"/>
      <c r="T14" s="644"/>
      <c r="U14" s="644"/>
      <c r="V14" s="644"/>
      <c r="W14" s="644"/>
      <c r="X14" s="644"/>
      <c r="Y14" s="645"/>
      <c r="Z14" s="703" t="s">
        <v>118</v>
      </c>
      <c r="AA14" s="703"/>
      <c r="AB14" s="703"/>
      <c r="AC14" s="703"/>
      <c r="AD14" s="704" t="s">
        <v>167</v>
      </c>
      <c r="AE14" s="704"/>
      <c r="AF14" s="704"/>
      <c r="AG14" s="704"/>
      <c r="AH14" s="704"/>
      <c r="AI14" s="704"/>
      <c r="AJ14" s="704"/>
      <c r="AK14" s="704"/>
      <c r="AL14" s="646" t="s">
        <v>118</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38229</v>
      </c>
      <c r="BH14" s="644"/>
      <c r="BI14" s="644"/>
      <c r="BJ14" s="644"/>
      <c r="BK14" s="644"/>
      <c r="BL14" s="644"/>
      <c r="BM14" s="644"/>
      <c r="BN14" s="645"/>
      <c r="BO14" s="703">
        <v>3.4</v>
      </c>
      <c r="BP14" s="703"/>
      <c r="BQ14" s="703"/>
      <c r="BR14" s="703"/>
      <c r="BS14" s="649" t="s">
        <v>118</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213129</v>
      </c>
      <c r="CS14" s="644"/>
      <c r="CT14" s="644"/>
      <c r="CU14" s="644"/>
      <c r="CV14" s="644"/>
      <c r="CW14" s="644"/>
      <c r="CX14" s="644"/>
      <c r="CY14" s="645"/>
      <c r="CZ14" s="703">
        <v>4.7</v>
      </c>
      <c r="DA14" s="703"/>
      <c r="DB14" s="703"/>
      <c r="DC14" s="703"/>
      <c r="DD14" s="649">
        <v>5397</v>
      </c>
      <c r="DE14" s="644"/>
      <c r="DF14" s="644"/>
      <c r="DG14" s="644"/>
      <c r="DH14" s="644"/>
      <c r="DI14" s="644"/>
      <c r="DJ14" s="644"/>
      <c r="DK14" s="644"/>
      <c r="DL14" s="644"/>
      <c r="DM14" s="644"/>
      <c r="DN14" s="644"/>
      <c r="DO14" s="644"/>
      <c r="DP14" s="645"/>
      <c r="DQ14" s="649">
        <v>208515</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19896</v>
      </c>
      <c r="S15" s="644"/>
      <c r="T15" s="644"/>
      <c r="U15" s="644"/>
      <c r="V15" s="644"/>
      <c r="W15" s="644"/>
      <c r="X15" s="644"/>
      <c r="Y15" s="645"/>
      <c r="Z15" s="703">
        <v>0.4</v>
      </c>
      <c r="AA15" s="703"/>
      <c r="AB15" s="703"/>
      <c r="AC15" s="703"/>
      <c r="AD15" s="704">
        <v>19896</v>
      </c>
      <c r="AE15" s="704"/>
      <c r="AF15" s="704"/>
      <c r="AG15" s="704"/>
      <c r="AH15" s="704"/>
      <c r="AI15" s="704"/>
      <c r="AJ15" s="704"/>
      <c r="AK15" s="704"/>
      <c r="AL15" s="646">
        <v>0.7</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63857</v>
      </c>
      <c r="BH15" s="644"/>
      <c r="BI15" s="644"/>
      <c r="BJ15" s="644"/>
      <c r="BK15" s="644"/>
      <c r="BL15" s="644"/>
      <c r="BM15" s="644"/>
      <c r="BN15" s="645"/>
      <c r="BO15" s="703">
        <v>5.6</v>
      </c>
      <c r="BP15" s="703"/>
      <c r="BQ15" s="703"/>
      <c r="BR15" s="703"/>
      <c r="BS15" s="649" t="s">
        <v>231</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293064</v>
      </c>
      <c r="CS15" s="644"/>
      <c r="CT15" s="644"/>
      <c r="CU15" s="644"/>
      <c r="CV15" s="644"/>
      <c r="CW15" s="644"/>
      <c r="CX15" s="644"/>
      <c r="CY15" s="645"/>
      <c r="CZ15" s="703">
        <v>6.5</v>
      </c>
      <c r="DA15" s="703"/>
      <c r="DB15" s="703"/>
      <c r="DC15" s="703"/>
      <c r="DD15" s="649">
        <v>12661</v>
      </c>
      <c r="DE15" s="644"/>
      <c r="DF15" s="644"/>
      <c r="DG15" s="644"/>
      <c r="DH15" s="644"/>
      <c r="DI15" s="644"/>
      <c r="DJ15" s="644"/>
      <c r="DK15" s="644"/>
      <c r="DL15" s="644"/>
      <c r="DM15" s="644"/>
      <c r="DN15" s="644"/>
      <c r="DO15" s="644"/>
      <c r="DP15" s="645"/>
      <c r="DQ15" s="649">
        <v>281845</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231</v>
      </c>
      <c r="AA16" s="703"/>
      <c r="AB16" s="703"/>
      <c r="AC16" s="703"/>
      <c r="AD16" s="704" t="s">
        <v>118</v>
      </c>
      <c r="AE16" s="704"/>
      <c r="AF16" s="704"/>
      <c r="AG16" s="704"/>
      <c r="AH16" s="704"/>
      <c r="AI16" s="704"/>
      <c r="AJ16" s="704"/>
      <c r="AK16" s="704"/>
      <c r="AL16" s="646" t="s">
        <v>118</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167</v>
      </c>
      <c r="BP16" s="703"/>
      <c r="BQ16" s="703"/>
      <c r="BR16" s="703"/>
      <c r="BS16" s="649" t="s">
        <v>167</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v>37577</v>
      </c>
      <c r="CS16" s="644"/>
      <c r="CT16" s="644"/>
      <c r="CU16" s="644"/>
      <c r="CV16" s="644"/>
      <c r="CW16" s="644"/>
      <c r="CX16" s="644"/>
      <c r="CY16" s="645"/>
      <c r="CZ16" s="703">
        <v>0.8</v>
      </c>
      <c r="DA16" s="703"/>
      <c r="DB16" s="703"/>
      <c r="DC16" s="703"/>
      <c r="DD16" s="649" t="s">
        <v>118</v>
      </c>
      <c r="DE16" s="644"/>
      <c r="DF16" s="644"/>
      <c r="DG16" s="644"/>
      <c r="DH16" s="644"/>
      <c r="DI16" s="644"/>
      <c r="DJ16" s="644"/>
      <c r="DK16" s="644"/>
      <c r="DL16" s="644"/>
      <c r="DM16" s="644"/>
      <c r="DN16" s="644"/>
      <c r="DO16" s="644"/>
      <c r="DP16" s="645"/>
      <c r="DQ16" s="649">
        <v>31777</v>
      </c>
      <c r="DR16" s="644"/>
      <c r="DS16" s="644"/>
      <c r="DT16" s="644"/>
      <c r="DU16" s="644"/>
      <c r="DV16" s="644"/>
      <c r="DW16" s="644"/>
      <c r="DX16" s="644"/>
      <c r="DY16" s="644"/>
      <c r="DZ16" s="644"/>
      <c r="EA16" s="644"/>
      <c r="EB16" s="644"/>
      <c r="EC16" s="684"/>
    </row>
    <row r="17" spans="2:133" ht="11.25" customHeight="1">
      <c r="B17" s="638" t="s">
        <v>254</v>
      </c>
      <c r="C17" s="639"/>
      <c r="D17" s="639"/>
      <c r="E17" s="639"/>
      <c r="F17" s="639"/>
      <c r="G17" s="639"/>
      <c r="H17" s="639"/>
      <c r="I17" s="639"/>
      <c r="J17" s="639"/>
      <c r="K17" s="639"/>
      <c r="L17" s="639"/>
      <c r="M17" s="639"/>
      <c r="N17" s="639"/>
      <c r="O17" s="639"/>
      <c r="P17" s="639"/>
      <c r="Q17" s="640"/>
      <c r="R17" s="641">
        <v>4351</v>
      </c>
      <c r="S17" s="644"/>
      <c r="T17" s="644"/>
      <c r="U17" s="644"/>
      <c r="V17" s="644"/>
      <c r="W17" s="644"/>
      <c r="X17" s="644"/>
      <c r="Y17" s="645"/>
      <c r="Z17" s="703">
        <v>0.1</v>
      </c>
      <c r="AA17" s="703"/>
      <c r="AB17" s="703"/>
      <c r="AC17" s="703"/>
      <c r="AD17" s="704">
        <v>4351</v>
      </c>
      <c r="AE17" s="704"/>
      <c r="AF17" s="704"/>
      <c r="AG17" s="704"/>
      <c r="AH17" s="704"/>
      <c r="AI17" s="704"/>
      <c r="AJ17" s="704"/>
      <c r="AK17" s="704"/>
      <c r="AL17" s="646">
        <v>0.1</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118</v>
      </c>
      <c r="BH17" s="644"/>
      <c r="BI17" s="644"/>
      <c r="BJ17" s="644"/>
      <c r="BK17" s="644"/>
      <c r="BL17" s="644"/>
      <c r="BM17" s="644"/>
      <c r="BN17" s="645"/>
      <c r="BO17" s="703" t="s">
        <v>118</v>
      </c>
      <c r="BP17" s="703"/>
      <c r="BQ17" s="703"/>
      <c r="BR17" s="703"/>
      <c r="BS17" s="649" t="s">
        <v>118</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489996</v>
      </c>
      <c r="CS17" s="644"/>
      <c r="CT17" s="644"/>
      <c r="CU17" s="644"/>
      <c r="CV17" s="644"/>
      <c r="CW17" s="644"/>
      <c r="CX17" s="644"/>
      <c r="CY17" s="645"/>
      <c r="CZ17" s="703">
        <v>10.9</v>
      </c>
      <c r="DA17" s="703"/>
      <c r="DB17" s="703"/>
      <c r="DC17" s="703"/>
      <c r="DD17" s="649" t="s">
        <v>118</v>
      </c>
      <c r="DE17" s="644"/>
      <c r="DF17" s="644"/>
      <c r="DG17" s="644"/>
      <c r="DH17" s="644"/>
      <c r="DI17" s="644"/>
      <c r="DJ17" s="644"/>
      <c r="DK17" s="644"/>
      <c r="DL17" s="644"/>
      <c r="DM17" s="644"/>
      <c r="DN17" s="644"/>
      <c r="DO17" s="644"/>
      <c r="DP17" s="645"/>
      <c r="DQ17" s="649">
        <v>464996</v>
      </c>
      <c r="DR17" s="644"/>
      <c r="DS17" s="644"/>
      <c r="DT17" s="644"/>
      <c r="DU17" s="644"/>
      <c r="DV17" s="644"/>
      <c r="DW17" s="644"/>
      <c r="DX17" s="644"/>
      <c r="DY17" s="644"/>
      <c r="DZ17" s="644"/>
      <c r="EA17" s="644"/>
      <c r="EB17" s="644"/>
      <c r="EC17" s="684"/>
    </row>
    <row r="18" spans="2:133" ht="11.25" customHeight="1">
      <c r="B18" s="638" t="s">
        <v>257</v>
      </c>
      <c r="C18" s="639"/>
      <c r="D18" s="639"/>
      <c r="E18" s="639"/>
      <c r="F18" s="639"/>
      <c r="G18" s="639"/>
      <c r="H18" s="639"/>
      <c r="I18" s="639"/>
      <c r="J18" s="639"/>
      <c r="K18" s="639"/>
      <c r="L18" s="639"/>
      <c r="M18" s="639"/>
      <c r="N18" s="639"/>
      <c r="O18" s="639"/>
      <c r="P18" s="639"/>
      <c r="Q18" s="640"/>
      <c r="R18" s="641">
        <v>1671188</v>
      </c>
      <c r="S18" s="644"/>
      <c r="T18" s="644"/>
      <c r="U18" s="644"/>
      <c r="V18" s="644"/>
      <c r="W18" s="644"/>
      <c r="X18" s="644"/>
      <c r="Y18" s="645"/>
      <c r="Z18" s="703">
        <v>35.1</v>
      </c>
      <c r="AA18" s="703"/>
      <c r="AB18" s="703"/>
      <c r="AC18" s="703"/>
      <c r="AD18" s="704">
        <v>1586597</v>
      </c>
      <c r="AE18" s="704"/>
      <c r="AF18" s="704"/>
      <c r="AG18" s="704"/>
      <c r="AH18" s="704"/>
      <c r="AI18" s="704"/>
      <c r="AJ18" s="704"/>
      <c r="AK18" s="704"/>
      <c r="AL18" s="646">
        <v>51.9</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167</v>
      </c>
      <c r="CS18" s="644"/>
      <c r="CT18" s="644"/>
      <c r="CU18" s="644"/>
      <c r="CV18" s="644"/>
      <c r="CW18" s="644"/>
      <c r="CX18" s="644"/>
      <c r="CY18" s="645"/>
      <c r="CZ18" s="703" t="s">
        <v>167</v>
      </c>
      <c r="DA18" s="703"/>
      <c r="DB18" s="703"/>
      <c r="DC18" s="703"/>
      <c r="DD18" s="649" t="s">
        <v>231</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c r="B19" s="638" t="s">
        <v>260</v>
      </c>
      <c r="C19" s="639"/>
      <c r="D19" s="639"/>
      <c r="E19" s="639"/>
      <c r="F19" s="639"/>
      <c r="G19" s="639"/>
      <c r="H19" s="639"/>
      <c r="I19" s="639"/>
      <c r="J19" s="639"/>
      <c r="K19" s="639"/>
      <c r="L19" s="639"/>
      <c r="M19" s="639"/>
      <c r="N19" s="639"/>
      <c r="O19" s="639"/>
      <c r="P19" s="639"/>
      <c r="Q19" s="640"/>
      <c r="R19" s="641">
        <v>1586597</v>
      </c>
      <c r="S19" s="644"/>
      <c r="T19" s="644"/>
      <c r="U19" s="644"/>
      <c r="V19" s="644"/>
      <c r="W19" s="644"/>
      <c r="X19" s="644"/>
      <c r="Y19" s="645"/>
      <c r="Z19" s="703">
        <v>33.299999999999997</v>
      </c>
      <c r="AA19" s="703"/>
      <c r="AB19" s="703"/>
      <c r="AC19" s="703"/>
      <c r="AD19" s="704">
        <v>1586597</v>
      </c>
      <c r="AE19" s="704"/>
      <c r="AF19" s="704"/>
      <c r="AG19" s="704"/>
      <c r="AH19" s="704"/>
      <c r="AI19" s="704"/>
      <c r="AJ19" s="704"/>
      <c r="AK19" s="704"/>
      <c r="AL19" s="646">
        <v>51.9</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34038</v>
      </c>
      <c r="BH19" s="644"/>
      <c r="BI19" s="644"/>
      <c r="BJ19" s="644"/>
      <c r="BK19" s="644"/>
      <c r="BL19" s="644"/>
      <c r="BM19" s="644"/>
      <c r="BN19" s="645"/>
      <c r="BO19" s="703">
        <v>3</v>
      </c>
      <c r="BP19" s="703"/>
      <c r="BQ19" s="703"/>
      <c r="BR19" s="703"/>
      <c r="BS19" s="649" t="s">
        <v>231</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167</v>
      </c>
      <c r="CS19" s="644"/>
      <c r="CT19" s="644"/>
      <c r="CU19" s="644"/>
      <c r="CV19" s="644"/>
      <c r="CW19" s="644"/>
      <c r="CX19" s="644"/>
      <c r="CY19" s="645"/>
      <c r="CZ19" s="703" t="s">
        <v>231</v>
      </c>
      <c r="DA19" s="703"/>
      <c r="DB19" s="703"/>
      <c r="DC19" s="703"/>
      <c r="DD19" s="649" t="s">
        <v>118</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c r="B20" s="638" t="s">
        <v>263</v>
      </c>
      <c r="C20" s="639"/>
      <c r="D20" s="639"/>
      <c r="E20" s="639"/>
      <c r="F20" s="639"/>
      <c r="G20" s="639"/>
      <c r="H20" s="639"/>
      <c r="I20" s="639"/>
      <c r="J20" s="639"/>
      <c r="K20" s="639"/>
      <c r="L20" s="639"/>
      <c r="M20" s="639"/>
      <c r="N20" s="639"/>
      <c r="O20" s="639"/>
      <c r="P20" s="639"/>
      <c r="Q20" s="640"/>
      <c r="R20" s="641">
        <v>84591</v>
      </c>
      <c r="S20" s="644"/>
      <c r="T20" s="644"/>
      <c r="U20" s="644"/>
      <c r="V20" s="644"/>
      <c r="W20" s="644"/>
      <c r="X20" s="644"/>
      <c r="Y20" s="645"/>
      <c r="Z20" s="703">
        <v>1.8</v>
      </c>
      <c r="AA20" s="703"/>
      <c r="AB20" s="703"/>
      <c r="AC20" s="703"/>
      <c r="AD20" s="704" t="s">
        <v>231</v>
      </c>
      <c r="AE20" s="704"/>
      <c r="AF20" s="704"/>
      <c r="AG20" s="704"/>
      <c r="AH20" s="704"/>
      <c r="AI20" s="704"/>
      <c r="AJ20" s="704"/>
      <c r="AK20" s="704"/>
      <c r="AL20" s="646" t="s">
        <v>167</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34038</v>
      </c>
      <c r="BH20" s="644"/>
      <c r="BI20" s="644"/>
      <c r="BJ20" s="644"/>
      <c r="BK20" s="644"/>
      <c r="BL20" s="644"/>
      <c r="BM20" s="644"/>
      <c r="BN20" s="645"/>
      <c r="BO20" s="703">
        <v>3</v>
      </c>
      <c r="BP20" s="703"/>
      <c r="BQ20" s="703"/>
      <c r="BR20" s="703"/>
      <c r="BS20" s="649" t="s">
        <v>231</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4508829</v>
      </c>
      <c r="CS20" s="644"/>
      <c r="CT20" s="644"/>
      <c r="CU20" s="644"/>
      <c r="CV20" s="644"/>
      <c r="CW20" s="644"/>
      <c r="CX20" s="644"/>
      <c r="CY20" s="645"/>
      <c r="CZ20" s="703">
        <v>100</v>
      </c>
      <c r="DA20" s="703"/>
      <c r="DB20" s="703"/>
      <c r="DC20" s="703"/>
      <c r="DD20" s="649">
        <v>278505</v>
      </c>
      <c r="DE20" s="644"/>
      <c r="DF20" s="644"/>
      <c r="DG20" s="644"/>
      <c r="DH20" s="644"/>
      <c r="DI20" s="644"/>
      <c r="DJ20" s="644"/>
      <c r="DK20" s="644"/>
      <c r="DL20" s="644"/>
      <c r="DM20" s="644"/>
      <c r="DN20" s="644"/>
      <c r="DO20" s="644"/>
      <c r="DP20" s="645"/>
      <c r="DQ20" s="649">
        <v>3418366</v>
      </c>
      <c r="DR20" s="644"/>
      <c r="DS20" s="644"/>
      <c r="DT20" s="644"/>
      <c r="DU20" s="644"/>
      <c r="DV20" s="644"/>
      <c r="DW20" s="644"/>
      <c r="DX20" s="644"/>
      <c r="DY20" s="644"/>
      <c r="DZ20" s="644"/>
      <c r="EA20" s="644"/>
      <c r="EB20" s="644"/>
      <c r="EC20" s="684"/>
    </row>
    <row r="21" spans="2:133" ht="11.25" customHeight="1">
      <c r="B21" s="638" t="s">
        <v>266</v>
      </c>
      <c r="C21" s="639"/>
      <c r="D21" s="639"/>
      <c r="E21" s="639"/>
      <c r="F21" s="639"/>
      <c r="G21" s="639"/>
      <c r="H21" s="639"/>
      <c r="I21" s="639"/>
      <c r="J21" s="639"/>
      <c r="K21" s="639"/>
      <c r="L21" s="639"/>
      <c r="M21" s="639"/>
      <c r="N21" s="639"/>
      <c r="O21" s="639"/>
      <c r="P21" s="639"/>
      <c r="Q21" s="640"/>
      <c r="R21" s="641" t="s">
        <v>231</v>
      </c>
      <c r="S21" s="644"/>
      <c r="T21" s="644"/>
      <c r="U21" s="644"/>
      <c r="V21" s="644"/>
      <c r="W21" s="644"/>
      <c r="X21" s="644"/>
      <c r="Y21" s="645"/>
      <c r="Z21" s="703" t="s">
        <v>118</v>
      </c>
      <c r="AA21" s="703"/>
      <c r="AB21" s="703"/>
      <c r="AC21" s="703"/>
      <c r="AD21" s="704" t="s">
        <v>118</v>
      </c>
      <c r="AE21" s="704"/>
      <c r="AF21" s="704"/>
      <c r="AG21" s="704"/>
      <c r="AH21" s="704"/>
      <c r="AI21" s="704"/>
      <c r="AJ21" s="704"/>
      <c r="AK21" s="704"/>
      <c r="AL21" s="646" t="s">
        <v>118</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v>34038</v>
      </c>
      <c r="BH21" s="644"/>
      <c r="BI21" s="644"/>
      <c r="BJ21" s="644"/>
      <c r="BK21" s="644"/>
      <c r="BL21" s="644"/>
      <c r="BM21" s="644"/>
      <c r="BN21" s="645"/>
      <c r="BO21" s="703">
        <v>3</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268</v>
      </c>
      <c r="C22" s="639"/>
      <c r="D22" s="639"/>
      <c r="E22" s="639"/>
      <c r="F22" s="639"/>
      <c r="G22" s="639"/>
      <c r="H22" s="639"/>
      <c r="I22" s="639"/>
      <c r="J22" s="639"/>
      <c r="K22" s="639"/>
      <c r="L22" s="639"/>
      <c r="M22" s="639"/>
      <c r="N22" s="639"/>
      <c r="O22" s="639"/>
      <c r="P22" s="639"/>
      <c r="Q22" s="640"/>
      <c r="R22" s="641">
        <v>3130498</v>
      </c>
      <c r="S22" s="644"/>
      <c r="T22" s="644"/>
      <c r="U22" s="644"/>
      <c r="V22" s="644"/>
      <c r="W22" s="644"/>
      <c r="X22" s="644"/>
      <c r="Y22" s="645"/>
      <c r="Z22" s="703">
        <v>65.8</v>
      </c>
      <c r="AA22" s="703"/>
      <c r="AB22" s="703"/>
      <c r="AC22" s="703"/>
      <c r="AD22" s="704">
        <v>3045907</v>
      </c>
      <c r="AE22" s="704"/>
      <c r="AF22" s="704"/>
      <c r="AG22" s="704"/>
      <c r="AH22" s="704"/>
      <c r="AI22" s="704"/>
      <c r="AJ22" s="704"/>
      <c r="AK22" s="704"/>
      <c r="AL22" s="646">
        <v>99.7</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231</v>
      </c>
      <c r="BP22" s="703"/>
      <c r="BQ22" s="703"/>
      <c r="BR22" s="703"/>
      <c r="BS22" s="649" t="s">
        <v>118</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271</v>
      </c>
      <c r="C23" s="639"/>
      <c r="D23" s="639"/>
      <c r="E23" s="639"/>
      <c r="F23" s="639"/>
      <c r="G23" s="639"/>
      <c r="H23" s="639"/>
      <c r="I23" s="639"/>
      <c r="J23" s="639"/>
      <c r="K23" s="639"/>
      <c r="L23" s="639"/>
      <c r="M23" s="639"/>
      <c r="N23" s="639"/>
      <c r="O23" s="639"/>
      <c r="P23" s="639"/>
      <c r="Q23" s="640"/>
      <c r="R23" s="641">
        <v>1177</v>
      </c>
      <c r="S23" s="644"/>
      <c r="T23" s="644"/>
      <c r="U23" s="644"/>
      <c r="V23" s="644"/>
      <c r="W23" s="644"/>
      <c r="X23" s="644"/>
      <c r="Y23" s="645"/>
      <c r="Z23" s="703">
        <v>0</v>
      </c>
      <c r="AA23" s="703"/>
      <c r="AB23" s="703"/>
      <c r="AC23" s="703"/>
      <c r="AD23" s="704">
        <v>1177</v>
      </c>
      <c r="AE23" s="704"/>
      <c r="AF23" s="704"/>
      <c r="AG23" s="704"/>
      <c r="AH23" s="704"/>
      <c r="AI23" s="704"/>
      <c r="AJ23" s="704"/>
      <c r="AK23" s="704"/>
      <c r="AL23" s="646">
        <v>0</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t="s">
        <v>167</v>
      </c>
      <c r="BH23" s="644"/>
      <c r="BI23" s="644"/>
      <c r="BJ23" s="644"/>
      <c r="BK23" s="644"/>
      <c r="BL23" s="644"/>
      <c r="BM23" s="644"/>
      <c r="BN23" s="645"/>
      <c r="BO23" s="703" t="s">
        <v>231</v>
      </c>
      <c r="BP23" s="703"/>
      <c r="BQ23" s="703"/>
      <c r="BR23" s="703"/>
      <c r="BS23" s="649" t="s">
        <v>167</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c r="B24" s="638" t="s">
        <v>278</v>
      </c>
      <c r="C24" s="639"/>
      <c r="D24" s="639"/>
      <c r="E24" s="639"/>
      <c r="F24" s="639"/>
      <c r="G24" s="639"/>
      <c r="H24" s="639"/>
      <c r="I24" s="639"/>
      <c r="J24" s="639"/>
      <c r="K24" s="639"/>
      <c r="L24" s="639"/>
      <c r="M24" s="639"/>
      <c r="N24" s="639"/>
      <c r="O24" s="639"/>
      <c r="P24" s="639"/>
      <c r="Q24" s="640"/>
      <c r="R24" s="641">
        <v>12832</v>
      </c>
      <c r="S24" s="644"/>
      <c r="T24" s="644"/>
      <c r="U24" s="644"/>
      <c r="V24" s="644"/>
      <c r="W24" s="644"/>
      <c r="X24" s="644"/>
      <c r="Y24" s="645"/>
      <c r="Z24" s="703">
        <v>0.3</v>
      </c>
      <c r="AA24" s="703"/>
      <c r="AB24" s="703"/>
      <c r="AC24" s="703"/>
      <c r="AD24" s="704">
        <v>19</v>
      </c>
      <c r="AE24" s="704"/>
      <c r="AF24" s="704"/>
      <c r="AG24" s="704"/>
      <c r="AH24" s="704"/>
      <c r="AI24" s="704"/>
      <c r="AJ24" s="704"/>
      <c r="AK24" s="704"/>
      <c r="AL24" s="646">
        <v>0</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231</v>
      </c>
      <c r="BH24" s="644"/>
      <c r="BI24" s="644"/>
      <c r="BJ24" s="644"/>
      <c r="BK24" s="644"/>
      <c r="BL24" s="644"/>
      <c r="BM24" s="644"/>
      <c r="BN24" s="645"/>
      <c r="BO24" s="703" t="s">
        <v>118</v>
      </c>
      <c r="BP24" s="703"/>
      <c r="BQ24" s="703"/>
      <c r="BR24" s="703"/>
      <c r="BS24" s="649" t="s">
        <v>231</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1850195</v>
      </c>
      <c r="CS24" s="707"/>
      <c r="CT24" s="707"/>
      <c r="CU24" s="707"/>
      <c r="CV24" s="707"/>
      <c r="CW24" s="707"/>
      <c r="CX24" s="707"/>
      <c r="CY24" s="753"/>
      <c r="CZ24" s="754">
        <v>41</v>
      </c>
      <c r="DA24" s="723"/>
      <c r="DB24" s="723"/>
      <c r="DC24" s="757"/>
      <c r="DD24" s="752">
        <v>1347854</v>
      </c>
      <c r="DE24" s="707"/>
      <c r="DF24" s="707"/>
      <c r="DG24" s="707"/>
      <c r="DH24" s="707"/>
      <c r="DI24" s="707"/>
      <c r="DJ24" s="707"/>
      <c r="DK24" s="753"/>
      <c r="DL24" s="752">
        <v>1340847</v>
      </c>
      <c r="DM24" s="707"/>
      <c r="DN24" s="707"/>
      <c r="DO24" s="707"/>
      <c r="DP24" s="707"/>
      <c r="DQ24" s="707"/>
      <c r="DR24" s="707"/>
      <c r="DS24" s="707"/>
      <c r="DT24" s="707"/>
      <c r="DU24" s="707"/>
      <c r="DV24" s="753"/>
      <c r="DW24" s="754">
        <v>41.7</v>
      </c>
      <c r="DX24" s="723"/>
      <c r="DY24" s="723"/>
      <c r="DZ24" s="723"/>
      <c r="EA24" s="723"/>
      <c r="EB24" s="723"/>
      <c r="EC24" s="755"/>
    </row>
    <row r="25" spans="2:133" ht="11.25" customHeight="1">
      <c r="B25" s="638" t="s">
        <v>281</v>
      </c>
      <c r="C25" s="639"/>
      <c r="D25" s="639"/>
      <c r="E25" s="639"/>
      <c r="F25" s="639"/>
      <c r="G25" s="639"/>
      <c r="H25" s="639"/>
      <c r="I25" s="639"/>
      <c r="J25" s="639"/>
      <c r="K25" s="639"/>
      <c r="L25" s="639"/>
      <c r="M25" s="639"/>
      <c r="N25" s="639"/>
      <c r="O25" s="639"/>
      <c r="P25" s="639"/>
      <c r="Q25" s="640"/>
      <c r="R25" s="641">
        <v>66064</v>
      </c>
      <c r="S25" s="644"/>
      <c r="T25" s="644"/>
      <c r="U25" s="644"/>
      <c r="V25" s="644"/>
      <c r="W25" s="644"/>
      <c r="X25" s="644"/>
      <c r="Y25" s="645"/>
      <c r="Z25" s="703">
        <v>1.4</v>
      </c>
      <c r="AA25" s="703"/>
      <c r="AB25" s="703"/>
      <c r="AC25" s="703"/>
      <c r="AD25" s="704">
        <v>4160</v>
      </c>
      <c r="AE25" s="704"/>
      <c r="AF25" s="704"/>
      <c r="AG25" s="704"/>
      <c r="AH25" s="704"/>
      <c r="AI25" s="704"/>
      <c r="AJ25" s="704"/>
      <c r="AK25" s="704"/>
      <c r="AL25" s="646">
        <v>0.1</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118</v>
      </c>
      <c r="BH25" s="644"/>
      <c r="BI25" s="644"/>
      <c r="BJ25" s="644"/>
      <c r="BK25" s="644"/>
      <c r="BL25" s="644"/>
      <c r="BM25" s="644"/>
      <c r="BN25" s="645"/>
      <c r="BO25" s="703" t="s">
        <v>118</v>
      </c>
      <c r="BP25" s="703"/>
      <c r="BQ25" s="703"/>
      <c r="BR25" s="703"/>
      <c r="BS25" s="649" t="s">
        <v>167</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853733</v>
      </c>
      <c r="CS25" s="642"/>
      <c r="CT25" s="642"/>
      <c r="CU25" s="642"/>
      <c r="CV25" s="642"/>
      <c r="CW25" s="642"/>
      <c r="CX25" s="642"/>
      <c r="CY25" s="643"/>
      <c r="CZ25" s="646">
        <v>18.899999999999999</v>
      </c>
      <c r="DA25" s="675"/>
      <c r="DB25" s="675"/>
      <c r="DC25" s="676"/>
      <c r="DD25" s="649">
        <v>723657</v>
      </c>
      <c r="DE25" s="642"/>
      <c r="DF25" s="642"/>
      <c r="DG25" s="642"/>
      <c r="DH25" s="642"/>
      <c r="DI25" s="642"/>
      <c r="DJ25" s="642"/>
      <c r="DK25" s="643"/>
      <c r="DL25" s="649">
        <v>716687</v>
      </c>
      <c r="DM25" s="642"/>
      <c r="DN25" s="642"/>
      <c r="DO25" s="642"/>
      <c r="DP25" s="642"/>
      <c r="DQ25" s="642"/>
      <c r="DR25" s="642"/>
      <c r="DS25" s="642"/>
      <c r="DT25" s="642"/>
      <c r="DU25" s="642"/>
      <c r="DV25" s="643"/>
      <c r="DW25" s="646">
        <v>22.3</v>
      </c>
      <c r="DX25" s="675"/>
      <c r="DY25" s="675"/>
      <c r="DZ25" s="675"/>
      <c r="EA25" s="675"/>
      <c r="EB25" s="675"/>
      <c r="EC25" s="677"/>
    </row>
    <row r="26" spans="2:133" ht="11.25" customHeight="1">
      <c r="B26" s="638" t="s">
        <v>284</v>
      </c>
      <c r="C26" s="639"/>
      <c r="D26" s="639"/>
      <c r="E26" s="639"/>
      <c r="F26" s="639"/>
      <c r="G26" s="639"/>
      <c r="H26" s="639"/>
      <c r="I26" s="639"/>
      <c r="J26" s="639"/>
      <c r="K26" s="639"/>
      <c r="L26" s="639"/>
      <c r="M26" s="639"/>
      <c r="N26" s="639"/>
      <c r="O26" s="639"/>
      <c r="P26" s="639"/>
      <c r="Q26" s="640"/>
      <c r="R26" s="641">
        <v>49350</v>
      </c>
      <c r="S26" s="644"/>
      <c r="T26" s="644"/>
      <c r="U26" s="644"/>
      <c r="V26" s="644"/>
      <c r="W26" s="644"/>
      <c r="X26" s="644"/>
      <c r="Y26" s="645"/>
      <c r="Z26" s="703">
        <v>1</v>
      </c>
      <c r="AA26" s="703"/>
      <c r="AB26" s="703"/>
      <c r="AC26" s="703"/>
      <c r="AD26" s="704" t="s">
        <v>231</v>
      </c>
      <c r="AE26" s="704"/>
      <c r="AF26" s="704"/>
      <c r="AG26" s="704"/>
      <c r="AH26" s="704"/>
      <c r="AI26" s="704"/>
      <c r="AJ26" s="704"/>
      <c r="AK26" s="704"/>
      <c r="AL26" s="646" t="s">
        <v>231</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118</v>
      </c>
      <c r="BH26" s="644"/>
      <c r="BI26" s="644"/>
      <c r="BJ26" s="644"/>
      <c r="BK26" s="644"/>
      <c r="BL26" s="644"/>
      <c r="BM26" s="644"/>
      <c r="BN26" s="645"/>
      <c r="BO26" s="703" t="s">
        <v>118</v>
      </c>
      <c r="BP26" s="703"/>
      <c r="BQ26" s="703"/>
      <c r="BR26" s="703"/>
      <c r="BS26" s="649" t="s">
        <v>118</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522362</v>
      </c>
      <c r="CS26" s="644"/>
      <c r="CT26" s="644"/>
      <c r="CU26" s="644"/>
      <c r="CV26" s="644"/>
      <c r="CW26" s="644"/>
      <c r="CX26" s="644"/>
      <c r="CY26" s="645"/>
      <c r="CZ26" s="646">
        <v>11.6</v>
      </c>
      <c r="DA26" s="675"/>
      <c r="DB26" s="675"/>
      <c r="DC26" s="676"/>
      <c r="DD26" s="649">
        <v>404867</v>
      </c>
      <c r="DE26" s="644"/>
      <c r="DF26" s="644"/>
      <c r="DG26" s="644"/>
      <c r="DH26" s="644"/>
      <c r="DI26" s="644"/>
      <c r="DJ26" s="644"/>
      <c r="DK26" s="645"/>
      <c r="DL26" s="649" t="s">
        <v>118</v>
      </c>
      <c r="DM26" s="644"/>
      <c r="DN26" s="644"/>
      <c r="DO26" s="644"/>
      <c r="DP26" s="644"/>
      <c r="DQ26" s="644"/>
      <c r="DR26" s="644"/>
      <c r="DS26" s="644"/>
      <c r="DT26" s="644"/>
      <c r="DU26" s="644"/>
      <c r="DV26" s="645"/>
      <c r="DW26" s="646" t="s">
        <v>118</v>
      </c>
      <c r="DX26" s="675"/>
      <c r="DY26" s="675"/>
      <c r="DZ26" s="675"/>
      <c r="EA26" s="675"/>
      <c r="EB26" s="675"/>
      <c r="EC26" s="677"/>
    </row>
    <row r="27" spans="2:133" ht="11.25" customHeight="1">
      <c r="B27" s="638" t="s">
        <v>287</v>
      </c>
      <c r="C27" s="639"/>
      <c r="D27" s="639"/>
      <c r="E27" s="639"/>
      <c r="F27" s="639"/>
      <c r="G27" s="639"/>
      <c r="H27" s="639"/>
      <c r="I27" s="639"/>
      <c r="J27" s="639"/>
      <c r="K27" s="639"/>
      <c r="L27" s="639"/>
      <c r="M27" s="639"/>
      <c r="N27" s="639"/>
      <c r="O27" s="639"/>
      <c r="P27" s="639"/>
      <c r="Q27" s="640"/>
      <c r="R27" s="641">
        <v>387502</v>
      </c>
      <c r="S27" s="644"/>
      <c r="T27" s="644"/>
      <c r="U27" s="644"/>
      <c r="V27" s="644"/>
      <c r="W27" s="644"/>
      <c r="X27" s="644"/>
      <c r="Y27" s="645"/>
      <c r="Z27" s="703">
        <v>8.1</v>
      </c>
      <c r="AA27" s="703"/>
      <c r="AB27" s="703"/>
      <c r="AC27" s="703"/>
      <c r="AD27" s="704" t="s">
        <v>167</v>
      </c>
      <c r="AE27" s="704"/>
      <c r="AF27" s="704"/>
      <c r="AG27" s="704"/>
      <c r="AH27" s="704"/>
      <c r="AI27" s="704"/>
      <c r="AJ27" s="704"/>
      <c r="AK27" s="704"/>
      <c r="AL27" s="646" t="s">
        <v>167</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1140093</v>
      </c>
      <c r="BH27" s="644"/>
      <c r="BI27" s="644"/>
      <c r="BJ27" s="644"/>
      <c r="BK27" s="644"/>
      <c r="BL27" s="644"/>
      <c r="BM27" s="644"/>
      <c r="BN27" s="645"/>
      <c r="BO27" s="703">
        <v>100</v>
      </c>
      <c r="BP27" s="703"/>
      <c r="BQ27" s="703"/>
      <c r="BR27" s="703"/>
      <c r="BS27" s="649">
        <v>3853</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506466</v>
      </c>
      <c r="CS27" s="642"/>
      <c r="CT27" s="642"/>
      <c r="CU27" s="642"/>
      <c r="CV27" s="642"/>
      <c r="CW27" s="642"/>
      <c r="CX27" s="642"/>
      <c r="CY27" s="643"/>
      <c r="CZ27" s="646">
        <v>11.2</v>
      </c>
      <c r="DA27" s="675"/>
      <c r="DB27" s="675"/>
      <c r="DC27" s="676"/>
      <c r="DD27" s="649">
        <v>159201</v>
      </c>
      <c r="DE27" s="642"/>
      <c r="DF27" s="642"/>
      <c r="DG27" s="642"/>
      <c r="DH27" s="642"/>
      <c r="DI27" s="642"/>
      <c r="DJ27" s="642"/>
      <c r="DK27" s="643"/>
      <c r="DL27" s="649">
        <v>159164</v>
      </c>
      <c r="DM27" s="642"/>
      <c r="DN27" s="642"/>
      <c r="DO27" s="642"/>
      <c r="DP27" s="642"/>
      <c r="DQ27" s="642"/>
      <c r="DR27" s="642"/>
      <c r="DS27" s="642"/>
      <c r="DT27" s="642"/>
      <c r="DU27" s="642"/>
      <c r="DV27" s="643"/>
      <c r="DW27" s="646">
        <v>4.9000000000000004</v>
      </c>
      <c r="DX27" s="675"/>
      <c r="DY27" s="675"/>
      <c r="DZ27" s="675"/>
      <c r="EA27" s="675"/>
      <c r="EB27" s="675"/>
      <c r="EC27" s="677"/>
    </row>
    <row r="28" spans="2:133" ht="11.25" customHeight="1">
      <c r="B28" s="746" t="s">
        <v>290</v>
      </c>
      <c r="C28" s="747"/>
      <c r="D28" s="747"/>
      <c r="E28" s="747"/>
      <c r="F28" s="747"/>
      <c r="G28" s="747"/>
      <c r="H28" s="747"/>
      <c r="I28" s="747"/>
      <c r="J28" s="747"/>
      <c r="K28" s="747"/>
      <c r="L28" s="747"/>
      <c r="M28" s="747"/>
      <c r="N28" s="747"/>
      <c r="O28" s="747"/>
      <c r="P28" s="747"/>
      <c r="Q28" s="748"/>
      <c r="R28" s="641" t="s">
        <v>118</v>
      </c>
      <c r="S28" s="644"/>
      <c r="T28" s="644"/>
      <c r="U28" s="644"/>
      <c r="V28" s="644"/>
      <c r="W28" s="644"/>
      <c r="X28" s="644"/>
      <c r="Y28" s="645"/>
      <c r="Z28" s="703" t="s">
        <v>231</v>
      </c>
      <c r="AA28" s="703"/>
      <c r="AB28" s="703"/>
      <c r="AC28" s="703"/>
      <c r="AD28" s="704" t="s">
        <v>167</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489996</v>
      </c>
      <c r="CS28" s="644"/>
      <c r="CT28" s="644"/>
      <c r="CU28" s="644"/>
      <c r="CV28" s="644"/>
      <c r="CW28" s="644"/>
      <c r="CX28" s="644"/>
      <c r="CY28" s="645"/>
      <c r="CZ28" s="646">
        <v>10.9</v>
      </c>
      <c r="DA28" s="675"/>
      <c r="DB28" s="675"/>
      <c r="DC28" s="676"/>
      <c r="DD28" s="649">
        <v>464996</v>
      </c>
      <c r="DE28" s="644"/>
      <c r="DF28" s="644"/>
      <c r="DG28" s="644"/>
      <c r="DH28" s="644"/>
      <c r="DI28" s="644"/>
      <c r="DJ28" s="644"/>
      <c r="DK28" s="645"/>
      <c r="DL28" s="649">
        <v>464996</v>
      </c>
      <c r="DM28" s="644"/>
      <c r="DN28" s="644"/>
      <c r="DO28" s="644"/>
      <c r="DP28" s="644"/>
      <c r="DQ28" s="644"/>
      <c r="DR28" s="644"/>
      <c r="DS28" s="644"/>
      <c r="DT28" s="644"/>
      <c r="DU28" s="644"/>
      <c r="DV28" s="645"/>
      <c r="DW28" s="646">
        <v>14.5</v>
      </c>
      <c r="DX28" s="675"/>
      <c r="DY28" s="675"/>
      <c r="DZ28" s="675"/>
      <c r="EA28" s="675"/>
      <c r="EB28" s="675"/>
      <c r="EC28" s="677"/>
    </row>
    <row r="29" spans="2:133" ht="11.25" customHeight="1">
      <c r="B29" s="638" t="s">
        <v>292</v>
      </c>
      <c r="C29" s="639"/>
      <c r="D29" s="639"/>
      <c r="E29" s="639"/>
      <c r="F29" s="639"/>
      <c r="G29" s="639"/>
      <c r="H29" s="639"/>
      <c r="I29" s="639"/>
      <c r="J29" s="639"/>
      <c r="K29" s="639"/>
      <c r="L29" s="639"/>
      <c r="M29" s="639"/>
      <c r="N29" s="639"/>
      <c r="O29" s="639"/>
      <c r="P29" s="639"/>
      <c r="Q29" s="640"/>
      <c r="R29" s="641">
        <v>275191</v>
      </c>
      <c r="S29" s="644"/>
      <c r="T29" s="644"/>
      <c r="U29" s="644"/>
      <c r="V29" s="644"/>
      <c r="W29" s="644"/>
      <c r="X29" s="644"/>
      <c r="Y29" s="645"/>
      <c r="Z29" s="703">
        <v>5.8</v>
      </c>
      <c r="AA29" s="703"/>
      <c r="AB29" s="703"/>
      <c r="AC29" s="703"/>
      <c r="AD29" s="704" t="s">
        <v>231</v>
      </c>
      <c r="AE29" s="704"/>
      <c r="AF29" s="704"/>
      <c r="AG29" s="704"/>
      <c r="AH29" s="704"/>
      <c r="AI29" s="704"/>
      <c r="AJ29" s="704"/>
      <c r="AK29" s="704"/>
      <c r="AL29" s="646" t="s">
        <v>118</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296</v>
      </c>
      <c r="CG29" s="682"/>
      <c r="CH29" s="682"/>
      <c r="CI29" s="682"/>
      <c r="CJ29" s="682"/>
      <c r="CK29" s="682"/>
      <c r="CL29" s="682"/>
      <c r="CM29" s="682"/>
      <c r="CN29" s="682"/>
      <c r="CO29" s="682"/>
      <c r="CP29" s="682"/>
      <c r="CQ29" s="683"/>
      <c r="CR29" s="641">
        <v>489989</v>
      </c>
      <c r="CS29" s="642"/>
      <c r="CT29" s="642"/>
      <c r="CU29" s="642"/>
      <c r="CV29" s="642"/>
      <c r="CW29" s="642"/>
      <c r="CX29" s="642"/>
      <c r="CY29" s="643"/>
      <c r="CZ29" s="646">
        <v>10.9</v>
      </c>
      <c r="DA29" s="675"/>
      <c r="DB29" s="675"/>
      <c r="DC29" s="676"/>
      <c r="DD29" s="649">
        <v>464989</v>
      </c>
      <c r="DE29" s="642"/>
      <c r="DF29" s="642"/>
      <c r="DG29" s="642"/>
      <c r="DH29" s="642"/>
      <c r="DI29" s="642"/>
      <c r="DJ29" s="642"/>
      <c r="DK29" s="643"/>
      <c r="DL29" s="649">
        <v>464989</v>
      </c>
      <c r="DM29" s="642"/>
      <c r="DN29" s="642"/>
      <c r="DO29" s="642"/>
      <c r="DP29" s="642"/>
      <c r="DQ29" s="642"/>
      <c r="DR29" s="642"/>
      <c r="DS29" s="642"/>
      <c r="DT29" s="642"/>
      <c r="DU29" s="642"/>
      <c r="DV29" s="643"/>
      <c r="DW29" s="646">
        <v>14.5</v>
      </c>
      <c r="DX29" s="675"/>
      <c r="DY29" s="675"/>
      <c r="DZ29" s="675"/>
      <c r="EA29" s="675"/>
      <c r="EB29" s="675"/>
      <c r="EC29" s="677"/>
    </row>
    <row r="30" spans="2:133" ht="11.25" customHeight="1">
      <c r="B30" s="638" t="s">
        <v>297</v>
      </c>
      <c r="C30" s="639"/>
      <c r="D30" s="639"/>
      <c r="E30" s="639"/>
      <c r="F30" s="639"/>
      <c r="G30" s="639"/>
      <c r="H30" s="639"/>
      <c r="I30" s="639"/>
      <c r="J30" s="639"/>
      <c r="K30" s="639"/>
      <c r="L30" s="639"/>
      <c r="M30" s="639"/>
      <c r="N30" s="639"/>
      <c r="O30" s="639"/>
      <c r="P30" s="639"/>
      <c r="Q30" s="640"/>
      <c r="R30" s="641">
        <v>43802</v>
      </c>
      <c r="S30" s="644"/>
      <c r="T30" s="644"/>
      <c r="U30" s="644"/>
      <c r="V30" s="644"/>
      <c r="W30" s="644"/>
      <c r="X30" s="644"/>
      <c r="Y30" s="645"/>
      <c r="Z30" s="703">
        <v>0.9</v>
      </c>
      <c r="AA30" s="703"/>
      <c r="AB30" s="703"/>
      <c r="AC30" s="703"/>
      <c r="AD30" s="704">
        <v>430</v>
      </c>
      <c r="AE30" s="704"/>
      <c r="AF30" s="704"/>
      <c r="AG30" s="704"/>
      <c r="AH30" s="704"/>
      <c r="AI30" s="704"/>
      <c r="AJ30" s="704"/>
      <c r="AK30" s="704"/>
      <c r="AL30" s="646">
        <v>0</v>
      </c>
      <c r="AM30" s="647"/>
      <c r="AN30" s="647"/>
      <c r="AO30" s="705"/>
      <c r="AP30" s="731" t="s">
        <v>298</v>
      </c>
      <c r="AQ30" s="732"/>
      <c r="AR30" s="732"/>
      <c r="AS30" s="732"/>
      <c r="AT30" s="737" t="s">
        <v>299</v>
      </c>
      <c r="AU30" s="210"/>
      <c r="AV30" s="210"/>
      <c r="AW30" s="210"/>
      <c r="AX30" s="740" t="s">
        <v>175</v>
      </c>
      <c r="AY30" s="741"/>
      <c r="AZ30" s="741"/>
      <c r="BA30" s="741"/>
      <c r="BB30" s="741"/>
      <c r="BC30" s="741"/>
      <c r="BD30" s="741"/>
      <c r="BE30" s="741"/>
      <c r="BF30" s="742"/>
      <c r="BG30" s="721">
        <v>99.2</v>
      </c>
      <c r="BH30" s="722"/>
      <c r="BI30" s="722"/>
      <c r="BJ30" s="722"/>
      <c r="BK30" s="722"/>
      <c r="BL30" s="722"/>
      <c r="BM30" s="723">
        <v>97.3</v>
      </c>
      <c r="BN30" s="722"/>
      <c r="BO30" s="722"/>
      <c r="BP30" s="722"/>
      <c r="BQ30" s="724"/>
      <c r="BR30" s="721">
        <v>99.2</v>
      </c>
      <c r="BS30" s="722"/>
      <c r="BT30" s="722"/>
      <c r="BU30" s="722"/>
      <c r="BV30" s="722"/>
      <c r="BW30" s="722"/>
      <c r="BX30" s="723">
        <v>97.6</v>
      </c>
      <c r="BY30" s="722"/>
      <c r="BZ30" s="722"/>
      <c r="CA30" s="722"/>
      <c r="CB30" s="724"/>
      <c r="CD30" s="727"/>
      <c r="CE30" s="728"/>
      <c r="CF30" s="685" t="s">
        <v>300</v>
      </c>
      <c r="CG30" s="682"/>
      <c r="CH30" s="682"/>
      <c r="CI30" s="682"/>
      <c r="CJ30" s="682"/>
      <c r="CK30" s="682"/>
      <c r="CL30" s="682"/>
      <c r="CM30" s="682"/>
      <c r="CN30" s="682"/>
      <c r="CO30" s="682"/>
      <c r="CP30" s="682"/>
      <c r="CQ30" s="683"/>
      <c r="CR30" s="641">
        <v>446749</v>
      </c>
      <c r="CS30" s="644"/>
      <c r="CT30" s="644"/>
      <c r="CU30" s="644"/>
      <c r="CV30" s="644"/>
      <c r="CW30" s="644"/>
      <c r="CX30" s="644"/>
      <c r="CY30" s="645"/>
      <c r="CZ30" s="646">
        <v>9.9</v>
      </c>
      <c r="DA30" s="675"/>
      <c r="DB30" s="675"/>
      <c r="DC30" s="676"/>
      <c r="DD30" s="649">
        <v>421749</v>
      </c>
      <c r="DE30" s="644"/>
      <c r="DF30" s="644"/>
      <c r="DG30" s="644"/>
      <c r="DH30" s="644"/>
      <c r="DI30" s="644"/>
      <c r="DJ30" s="644"/>
      <c r="DK30" s="645"/>
      <c r="DL30" s="649">
        <v>421749</v>
      </c>
      <c r="DM30" s="644"/>
      <c r="DN30" s="644"/>
      <c r="DO30" s="644"/>
      <c r="DP30" s="644"/>
      <c r="DQ30" s="644"/>
      <c r="DR30" s="644"/>
      <c r="DS30" s="644"/>
      <c r="DT30" s="644"/>
      <c r="DU30" s="644"/>
      <c r="DV30" s="645"/>
      <c r="DW30" s="646">
        <v>13.1</v>
      </c>
      <c r="DX30" s="675"/>
      <c r="DY30" s="675"/>
      <c r="DZ30" s="675"/>
      <c r="EA30" s="675"/>
      <c r="EB30" s="675"/>
      <c r="EC30" s="677"/>
    </row>
    <row r="31" spans="2:133" ht="11.25" customHeight="1">
      <c r="B31" s="638" t="s">
        <v>301</v>
      </c>
      <c r="C31" s="639"/>
      <c r="D31" s="639"/>
      <c r="E31" s="639"/>
      <c r="F31" s="639"/>
      <c r="G31" s="639"/>
      <c r="H31" s="639"/>
      <c r="I31" s="639"/>
      <c r="J31" s="639"/>
      <c r="K31" s="639"/>
      <c r="L31" s="639"/>
      <c r="M31" s="639"/>
      <c r="N31" s="639"/>
      <c r="O31" s="639"/>
      <c r="P31" s="639"/>
      <c r="Q31" s="640"/>
      <c r="R31" s="641">
        <v>13026</v>
      </c>
      <c r="S31" s="644"/>
      <c r="T31" s="644"/>
      <c r="U31" s="644"/>
      <c r="V31" s="644"/>
      <c r="W31" s="644"/>
      <c r="X31" s="644"/>
      <c r="Y31" s="645"/>
      <c r="Z31" s="703">
        <v>0.3</v>
      </c>
      <c r="AA31" s="703"/>
      <c r="AB31" s="703"/>
      <c r="AC31" s="703"/>
      <c r="AD31" s="704" t="s">
        <v>167</v>
      </c>
      <c r="AE31" s="704"/>
      <c r="AF31" s="704"/>
      <c r="AG31" s="704"/>
      <c r="AH31" s="704"/>
      <c r="AI31" s="704"/>
      <c r="AJ31" s="704"/>
      <c r="AK31" s="704"/>
      <c r="AL31" s="646" t="s">
        <v>167</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99.5</v>
      </c>
      <c r="BH31" s="642"/>
      <c r="BI31" s="642"/>
      <c r="BJ31" s="642"/>
      <c r="BK31" s="642"/>
      <c r="BL31" s="642"/>
      <c r="BM31" s="647">
        <v>98.3</v>
      </c>
      <c r="BN31" s="720"/>
      <c r="BO31" s="720"/>
      <c r="BP31" s="720"/>
      <c r="BQ31" s="681"/>
      <c r="BR31" s="719">
        <v>99.4</v>
      </c>
      <c r="BS31" s="642"/>
      <c r="BT31" s="642"/>
      <c r="BU31" s="642"/>
      <c r="BV31" s="642"/>
      <c r="BW31" s="642"/>
      <c r="BX31" s="647">
        <v>98.4</v>
      </c>
      <c r="BY31" s="720"/>
      <c r="BZ31" s="720"/>
      <c r="CA31" s="720"/>
      <c r="CB31" s="681"/>
      <c r="CD31" s="727"/>
      <c r="CE31" s="728"/>
      <c r="CF31" s="685" t="s">
        <v>304</v>
      </c>
      <c r="CG31" s="682"/>
      <c r="CH31" s="682"/>
      <c r="CI31" s="682"/>
      <c r="CJ31" s="682"/>
      <c r="CK31" s="682"/>
      <c r="CL31" s="682"/>
      <c r="CM31" s="682"/>
      <c r="CN31" s="682"/>
      <c r="CO31" s="682"/>
      <c r="CP31" s="682"/>
      <c r="CQ31" s="683"/>
      <c r="CR31" s="641">
        <v>43240</v>
      </c>
      <c r="CS31" s="642"/>
      <c r="CT31" s="642"/>
      <c r="CU31" s="642"/>
      <c r="CV31" s="642"/>
      <c r="CW31" s="642"/>
      <c r="CX31" s="642"/>
      <c r="CY31" s="643"/>
      <c r="CZ31" s="646">
        <v>1</v>
      </c>
      <c r="DA31" s="675"/>
      <c r="DB31" s="675"/>
      <c r="DC31" s="676"/>
      <c r="DD31" s="649">
        <v>43240</v>
      </c>
      <c r="DE31" s="642"/>
      <c r="DF31" s="642"/>
      <c r="DG31" s="642"/>
      <c r="DH31" s="642"/>
      <c r="DI31" s="642"/>
      <c r="DJ31" s="642"/>
      <c r="DK31" s="643"/>
      <c r="DL31" s="649">
        <v>43240</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305</v>
      </c>
      <c r="C32" s="639"/>
      <c r="D32" s="639"/>
      <c r="E32" s="639"/>
      <c r="F32" s="639"/>
      <c r="G32" s="639"/>
      <c r="H32" s="639"/>
      <c r="I32" s="639"/>
      <c r="J32" s="639"/>
      <c r="K32" s="639"/>
      <c r="L32" s="639"/>
      <c r="M32" s="639"/>
      <c r="N32" s="639"/>
      <c r="O32" s="639"/>
      <c r="P32" s="639"/>
      <c r="Q32" s="640"/>
      <c r="R32" s="641">
        <v>108311</v>
      </c>
      <c r="S32" s="644"/>
      <c r="T32" s="644"/>
      <c r="U32" s="644"/>
      <c r="V32" s="644"/>
      <c r="W32" s="644"/>
      <c r="X32" s="644"/>
      <c r="Y32" s="645"/>
      <c r="Z32" s="703">
        <v>2.2999999999999998</v>
      </c>
      <c r="AA32" s="703"/>
      <c r="AB32" s="703"/>
      <c r="AC32" s="703"/>
      <c r="AD32" s="704" t="s">
        <v>231</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98.8</v>
      </c>
      <c r="BH32" s="657"/>
      <c r="BI32" s="657"/>
      <c r="BJ32" s="657"/>
      <c r="BK32" s="657"/>
      <c r="BL32" s="657"/>
      <c r="BM32" s="701">
        <v>96</v>
      </c>
      <c r="BN32" s="657"/>
      <c r="BO32" s="657"/>
      <c r="BP32" s="657"/>
      <c r="BQ32" s="694"/>
      <c r="BR32" s="718">
        <v>98.8</v>
      </c>
      <c r="BS32" s="657"/>
      <c r="BT32" s="657"/>
      <c r="BU32" s="657"/>
      <c r="BV32" s="657"/>
      <c r="BW32" s="657"/>
      <c r="BX32" s="701">
        <v>96.4</v>
      </c>
      <c r="BY32" s="657"/>
      <c r="BZ32" s="657"/>
      <c r="CA32" s="657"/>
      <c r="CB32" s="694"/>
      <c r="CD32" s="729"/>
      <c r="CE32" s="730"/>
      <c r="CF32" s="685" t="s">
        <v>307</v>
      </c>
      <c r="CG32" s="682"/>
      <c r="CH32" s="682"/>
      <c r="CI32" s="682"/>
      <c r="CJ32" s="682"/>
      <c r="CK32" s="682"/>
      <c r="CL32" s="682"/>
      <c r="CM32" s="682"/>
      <c r="CN32" s="682"/>
      <c r="CO32" s="682"/>
      <c r="CP32" s="682"/>
      <c r="CQ32" s="683"/>
      <c r="CR32" s="641">
        <v>7</v>
      </c>
      <c r="CS32" s="644"/>
      <c r="CT32" s="644"/>
      <c r="CU32" s="644"/>
      <c r="CV32" s="644"/>
      <c r="CW32" s="644"/>
      <c r="CX32" s="644"/>
      <c r="CY32" s="645"/>
      <c r="CZ32" s="646">
        <v>0</v>
      </c>
      <c r="DA32" s="675"/>
      <c r="DB32" s="675"/>
      <c r="DC32" s="676"/>
      <c r="DD32" s="649">
        <v>7</v>
      </c>
      <c r="DE32" s="644"/>
      <c r="DF32" s="644"/>
      <c r="DG32" s="644"/>
      <c r="DH32" s="644"/>
      <c r="DI32" s="644"/>
      <c r="DJ32" s="644"/>
      <c r="DK32" s="645"/>
      <c r="DL32" s="649">
        <v>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308</v>
      </c>
      <c r="C33" s="639"/>
      <c r="D33" s="639"/>
      <c r="E33" s="639"/>
      <c r="F33" s="639"/>
      <c r="G33" s="639"/>
      <c r="H33" s="639"/>
      <c r="I33" s="639"/>
      <c r="J33" s="639"/>
      <c r="K33" s="639"/>
      <c r="L33" s="639"/>
      <c r="M33" s="639"/>
      <c r="N33" s="639"/>
      <c r="O33" s="639"/>
      <c r="P33" s="639"/>
      <c r="Q33" s="640"/>
      <c r="R33" s="641">
        <v>213449</v>
      </c>
      <c r="S33" s="644"/>
      <c r="T33" s="644"/>
      <c r="U33" s="644"/>
      <c r="V33" s="644"/>
      <c r="W33" s="644"/>
      <c r="X33" s="644"/>
      <c r="Y33" s="645"/>
      <c r="Z33" s="703">
        <v>4.5</v>
      </c>
      <c r="AA33" s="703"/>
      <c r="AB33" s="703"/>
      <c r="AC33" s="703"/>
      <c r="AD33" s="704" t="s">
        <v>231</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2342552</v>
      </c>
      <c r="CS33" s="642"/>
      <c r="CT33" s="642"/>
      <c r="CU33" s="642"/>
      <c r="CV33" s="642"/>
      <c r="CW33" s="642"/>
      <c r="CX33" s="642"/>
      <c r="CY33" s="643"/>
      <c r="CZ33" s="646">
        <v>52</v>
      </c>
      <c r="DA33" s="675"/>
      <c r="DB33" s="675"/>
      <c r="DC33" s="676"/>
      <c r="DD33" s="649">
        <v>1936013</v>
      </c>
      <c r="DE33" s="642"/>
      <c r="DF33" s="642"/>
      <c r="DG33" s="642"/>
      <c r="DH33" s="642"/>
      <c r="DI33" s="642"/>
      <c r="DJ33" s="642"/>
      <c r="DK33" s="643"/>
      <c r="DL33" s="649">
        <v>1356191</v>
      </c>
      <c r="DM33" s="642"/>
      <c r="DN33" s="642"/>
      <c r="DO33" s="642"/>
      <c r="DP33" s="642"/>
      <c r="DQ33" s="642"/>
      <c r="DR33" s="642"/>
      <c r="DS33" s="642"/>
      <c r="DT33" s="642"/>
      <c r="DU33" s="642"/>
      <c r="DV33" s="643"/>
      <c r="DW33" s="646">
        <v>42.2</v>
      </c>
      <c r="DX33" s="675"/>
      <c r="DY33" s="675"/>
      <c r="DZ33" s="675"/>
      <c r="EA33" s="675"/>
      <c r="EB33" s="675"/>
      <c r="EC33" s="677"/>
    </row>
    <row r="34" spans="2:133" ht="11.25" customHeight="1">
      <c r="B34" s="638" t="s">
        <v>310</v>
      </c>
      <c r="C34" s="639"/>
      <c r="D34" s="639"/>
      <c r="E34" s="639"/>
      <c r="F34" s="639"/>
      <c r="G34" s="639"/>
      <c r="H34" s="639"/>
      <c r="I34" s="639"/>
      <c r="J34" s="639"/>
      <c r="K34" s="639"/>
      <c r="L34" s="639"/>
      <c r="M34" s="639"/>
      <c r="N34" s="639"/>
      <c r="O34" s="639"/>
      <c r="P34" s="639"/>
      <c r="Q34" s="640"/>
      <c r="R34" s="641">
        <v>194782</v>
      </c>
      <c r="S34" s="644"/>
      <c r="T34" s="644"/>
      <c r="U34" s="644"/>
      <c r="V34" s="644"/>
      <c r="W34" s="644"/>
      <c r="X34" s="644"/>
      <c r="Y34" s="645"/>
      <c r="Z34" s="703">
        <v>4.0999999999999996</v>
      </c>
      <c r="AA34" s="703"/>
      <c r="AB34" s="703"/>
      <c r="AC34" s="703"/>
      <c r="AD34" s="704">
        <v>3050</v>
      </c>
      <c r="AE34" s="704"/>
      <c r="AF34" s="704"/>
      <c r="AG34" s="704"/>
      <c r="AH34" s="704"/>
      <c r="AI34" s="704"/>
      <c r="AJ34" s="704"/>
      <c r="AK34" s="704"/>
      <c r="AL34" s="646">
        <v>0.1</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632959</v>
      </c>
      <c r="CS34" s="644"/>
      <c r="CT34" s="644"/>
      <c r="CU34" s="644"/>
      <c r="CV34" s="644"/>
      <c r="CW34" s="644"/>
      <c r="CX34" s="644"/>
      <c r="CY34" s="645"/>
      <c r="CZ34" s="646">
        <v>14</v>
      </c>
      <c r="DA34" s="675"/>
      <c r="DB34" s="675"/>
      <c r="DC34" s="676"/>
      <c r="DD34" s="649">
        <v>545780</v>
      </c>
      <c r="DE34" s="644"/>
      <c r="DF34" s="644"/>
      <c r="DG34" s="644"/>
      <c r="DH34" s="644"/>
      <c r="DI34" s="644"/>
      <c r="DJ34" s="644"/>
      <c r="DK34" s="645"/>
      <c r="DL34" s="649">
        <v>354299</v>
      </c>
      <c r="DM34" s="644"/>
      <c r="DN34" s="644"/>
      <c r="DO34" s="644"/>
      <c r="DP34" s="644"/>
      <c r="DQ34" s="644"/>
      <c r="DR34" s="644"/>
      <c r="DS34" s="644"/>
      <c r="DT34" s="644"/>
      <c r="DU34" s="644"/>
      <c r="DV34" s="645"/>
      <c r="DW34" s="646">
        <v>11</v>
      </c>
      <c r="DX34" s="675"/>
      <c r="DY34" s="675"/>
      <c r="DZ34" s="675"/>
      <c r="EA34" s="675"/>
      <c r="EB34" s="675"/>
      <c r="EC34" s="677"/>
    </row>
    <row r="35" spans="2:133" ht="11.25" customHeight="1">
      <c r="B35" s="638" t="s">
        <v>314</v>
      </c>
      <c r="C35" s="639"/>
      <c r="D35" s="639"/>
      <c r="E35" s="639"/>
      <c r="F35" s="639"/>
      <c r="G35" s="639"/>
      <c r="H35" s="639"/>
      <c r="I35" s="639"/>
      <c r="J35" s="639"/>
      <c r="K35" s="639"/>
      <c r="L35" s="639"/>
      <c r="M35" s="639"/>
      <c r="N35" s="639"/>
      <c r="O35" s="639"/>
      <c r="P35" s="639"/>
      <c r="Q35" s="640"/>
      <c r="R35" s="641">
        <v>263177</v>
      </c>
      <c r="S35" s="644"/>
      <c r="T35" s="644"/>
      <c r="U35" s="644"/>
      <c r="V35" s="644"/>
      <c r="W35" s="644"/>
      <c r="X35" s="644"/>
      <c r="Y35" s="645"/>
      <c r="Z35" s="703">
        <v>5.5</v>
      </c>
      <c r="AA35" s="703"/>
      <c r="AB35" s="703"/>
      <c r="AC35" s="703"/>
      <c r="AD35" s="704" t="s">
        <v>118</v>
      </c>
      <c r="AE35" s="704"/>
      <c r="AF35" s="704"/>
      <c r="AG35" s="704"/>
      <c r="AH35" s="704"/>
      <c r="AI35" s="704"/>
      <c r="AJ35" s="704"/>
      <c r="AK35" s="704"/>
      <c r="AL35" s="646" t="s">
        <v>118</v>
      </c>
      <c r="AM35" s="647"/>
      <c r="AN35" s="647"/>
      <c r="AO35" s="705"/>
      <c r="AP35" s="214"/>
      <c r="AQ35" s="709" t="s">
        <v>315</v>
      </c>
      <c r="AR35" s="710"/>
      <c r="AS35" s="710"/>
      <c r="AT35" s="710"/>
      <c r="AU35" s="710"/>
      <c r="AV35" s="710"/>
      <c r="AW35" s="710"/>
      <c r="AX35" s="710"/>
      <c r="AY35" s="711"/>
      <c r="AZ35" s="706">
        <v>687855</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102820</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244875</v>
      </c>
      <c r="CS35" s="642"/>
      <c r="CT35" s="642"/>
      <c r="CU35" s="642"/>
      <c r="CV35" s="642"/>
      <c r="CW35" s="642"/>
      <c r="CX35" s="642"/>
      <c r="CY35" s="643"/>
      <c r="CZ35" s="646">
        <v>5.4</v>
      </c>
      <c r="DA35" s="675"/>
      <c r="DB35" s="675"/>
      <c r="DC35" s="676"/>
      <c r="DD35" s="649">
        <v>200474</v>
      </c>
      <c r="DE35" s="642"/>
      <c r="DF35" s="642"/>
      <c r="DG35" s="642"/>
      <c r="DH35" s="642"/>
      <c r="DI35" s="642"/>
      <c r="DJ35" s="642"/>
      <c r="DK35" s="643"/>
      <c r="DL35" s="649">
        <v>101464</v>
      </c>
      <c r="DM35" s="642"/>
      <c r="DN35" s="642"/>
      <c r="DO35" s="642"/>
      <c r="DP35" s="642"/>
      <c r="DQ35" s="642"/>
      <c r="DR35" s="642"/>
      <c r="DS35" s="642"/>
      <c r="DT35" s="642"/>
      <c r="DU35" s="642"/>
      <c r="DV35" s="643"/>
      <c r="DW35" s="646">
        <v>3.2</v>
      </c>
      <c r="DX35" s="675"/>
      <c r="DY35" s="675"/>
      <c r="DZ35" s="675"/>
      <c r="EA35" s="675"/>
      <c r="EB35" s="675"/>
      <c r="EC35" s="677"/>
    </row>
    <row r="36" spans="2:133" ht="11.25" customHeight="1">
      <c r="B36" s="638" t="s">
        <v>318</v>
      </c>
      <c r="C36" s="639"/>
      <c r="D36" s="639"/>
      <c r="E36" s="639"/>
      <c r="F36" s="639"/>
      <c r="G36" s="639"/>
      <c r="H36" s="639"/>
      <c r="I36" s="639"/>
      <c r="J36" s="639"/>
      <c r="K36" s="639"/>
      <c r="L36" s="639"/>
      <c r="M36" s="639"/>
      <c r="N36" s="639"/>
      <c r="O36" s="639"/>
      <c r="P36" s="639"/>
      <c r="Q36" s="640"/>
      <c r="R36" s="641" t="s">
        <v>167</v>
      </c>
      <c r="S36" s="644"/>
      <c r="T36" s="644"/>
      <c r="U36" s="644"/>
      <c r="V36" s="644"/>
      <c r="W36" s="644"/>
      <c r="X36" s="644"/>
      <c r="Y36" s="645"/>
      <c r="Z36" s="703" t="s">
        <v>231</v>
      </c>
      <c r="AA36" s="703"/>
      <c r="AB36" s="703"/>
      <c r="AC36" s="703"/>
      <c r="AD36" s="704" t="s">
        <v>167</v>
      </c>
      <c r="AE36" s="704"/>
      <c r="AF36" s="704"/>
      <c r="AG36" s="704"/>
      <c r="AH36" s="704"/>
      <c r="AI36" s="704"/>
      <c r="AJ36" s="704"/>
      <c r="AK36" s="704"/>
      <c r="AL36" s="646" t="s">
        <v>231</v>
      </c>
      <c r="AM36" s="647"/>
      <c r="AN36" s="647"/>
      <c r="AO36" s="705"/>
      <c r="AQ36" s="678" t="s">
        <v>319</v>
      </c>
      <c r="AR36" s="679"/>
      <c r="AS36" s="679"/>
      <c r="AT36" s="679"/>
      <c r="AU36" s="679"/>
      <c r="AV36" s="679"/>
      <c r="AW36" s="679"/>
      <c r="AX36" s="679"/>
      <c r="AY36" s="680"/>
      <c r="AZ36" s="641">
        <v>268009</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72711</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631821</v>
      </c>
      <c r="CS36" s="644"/>
      <c r="CT36" s="644"/>
      <c r="CU36" s="644"/>
      <c r="CV36" s="644"/>
      <c r="CW36" s="644"/>
      <c r="CX36" s="644"/>
      <c r="CY36" s="645"/>
      <c r="CZ36" s="646">
        <v>14</v>
      </c>
      <c r="DA36" s="675"/>
      <c r="DB36" s="675"/>
      <c r="DC36" s="676"/>
      <c r="DD36" s="649">
        <v>578624</v>
      </c>
      <c r="DE36" s="644"/>
      <c r="DF36" s="644"/>
      <c r="DG36" s="644"/>
      <c r="DH36" s="644"/>
      <c r="DI36" s="644"/>
      <c r="DJ36" s="644"/>
      <c r="DK36" s="645"/>
      <c r="DL36" s="649">
        <v>372777</v>
      </c>
      <c r="DM36" s="644"/>
      <c r="DN36" s="644"/>
      <c r="DO36" s="644"/>
      <c r="DP36" s="644"/>
      <c r="DQ36" s="644"/>
      <c r="DR36" s="644"/>
      <c r="DS36" s="644"/>
      <c r="DT36" s="644"/>
      <c r="DU36" s="644"/>
      <c r="DV36" s="645"/>
      <c r="DW36" s="646">
        <v>11.6</v>
      </c>
      <c r="DX36" s="675"/>
      <c r="DY36" s="675"/>
      <c r="DZ36" s="675"/>
      <c r="EA36" s="675"/>
      <c r="EB36" s="675"/>
      <c r="EC36" s="677"/>
    </row>
    <row r="37" spans="2:133" ht="11.25" customHeight="1">
      <c r="B37" s="638" t="s">
        <v>322</v>
      </c>
      <c r="C37" s="639"/>
      <c r="D37" s="639"/>
      <c r="E37" s="639"/>
      <c r="F37" s="639"/>
      <c r="G37" s="639"/>
      <c r="H37" s="639"/>
      <c r="I37" s="639"/>
      <c r="J37" s="639"/>
      <c r="K37" s="639"/>
      <c r="L37" s="639"/>
      <c r="M37" s="639"/>
      <c r="N37" s="639"/>
      <c r="O37" s="639"/>
      <c r="P37" s="639"/>
      <c r="Q37" s="640"/>
      <c r="R37" s="641">
        <v>162677</v>
      </c>
      <c r="S37" s="644"/>
      <c r="T37" s="644"/>
      <c r="U37" s="644"/>
      <c r="V37" s="644"/>
      <c r="W37" s="644"/>
      <c r="X37" s="644"/>
      <c r="Y37" s="645"/>
      <c r="Z37" s="703">
        <v>3.4</v>
      </c>
      <c r="AA37" s="703"/>
      <c r="AB37" s="703"/>
      <c r="AC37" s="703"/>
      <c r="AD37" s="704" t="s">
        <v>118</v>
      </c>
      <c r="AE37" s="704"/>
      <c r="AF37" s="704"/>
      <c r="AG37" s="704"/>
      <c r="AH37" s="704"/>
      <c r="AI37" s="704"/>
      <c r="AJ37" s="704"/>
      <c r="AK37" s="704"/>
      <c r="AL37" s="646" t="s">
        <v>118</v>
      </c>
      <c r="AM37" s="647"/>
      <c r="AN37" s="647"/>
      <c r="AO37" s="705"/>
      <c r="AQ37" s="678" t="s">
        <v>323</v>
      </c>
      <c r="AR37" s="679"/>
      <c r="AS37" s="679"/>
      <c r="AT37" s="679"/>
      <c r="AU37" s="679"/>
      <c r="AV37" s="679"/>
      <c r="AW37" s="679"/>
      <c r="AX37" s="679"/>
      <c r="AY37" s="680"/>
      <c r="AZ37" s="641">
        <v>4712</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1724</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329799</v>
      </c>
      <c r="CS37" s="642"/>
      <c r="CT37" s="642"/>
      <c r="CU37" s="642"/>
      <c r="CV37" s="642"/>
      <c r="CW37" s="642"/>
      <c r="CX37" s="642"/>
      <c r="CY37" s="643"/>
      <c r="CZ37" s="646">
        <v>7.3</v>
      </c>
      <c r="DA37" s="675"/>
      <c r="DB37" s="675"/>
      <c r="DC37" s="676"/>
      <c r="DD37" s="649">
        <v>329799</v>
      </c>
      <c r="DE37" s="642"/>
      <c r="DF37" s="642"/>
      <c r="DG37" s="642"/>
      <c r="DH37" s="642"/>
      <c r="DI37" s="642"/>
      <c r="DJ37" s="642"/>
      <c r="DK37" s="643"/>
      <c r="DL37" s="649">
        <v>298580</v>
      </c>
      <c r="DM37" s="642"/>
      <c r="DN37" s="642"/>
      <c r="DO37" s="642"/>
      <c r="DP37" s="642"/>
      <c r="DQ37" s="642"/>
      <c r="DR37" s="642"/>
      <c r="DS37" s="642"/>
      <c r="DT37" s="642"/>
      <c r="DU37" s="642"/>
      <c r="DV37" s="643"/>
      <c r="DW37" s="646">
        <v>9.3000000000000007</v>
      </c>
      <c r="DX37" s="675"/>
      <c r="DY37" s="675"/>
      <c r="DZ37" s="675"/>
      <c r="EA37" s="675"/>
      <c r="EB37" s="675"/>
      <c r="EC37" s="677"/>
    </row>
    <row r="38" spans="2:133" ht="11.25" customHeight="1">
      <c r="B38" s="653" t="s">
        <v>326</v>
      </c>
      <c r="C38" s="654"/>
      <c r="D38" s="654"/>
      <c r="E38" s="654"/>
      <c r="F38" s="654"/>
      <c r="G38" s="654"/>
      <c r="H38" s="654"/>
      <c r="I38" s="654"/>
      <c r="J38" s="654"/>
      <c r="K38" s="654"/>
      <c r="L38" s="654"/>
      <c r="M38" s="654"/>
      <c r="N38" s="654"/>
      <c r="O38" s="654"/>
      <c r="P38" s="654"/>
      <c r="Q38" s="655"/>
      <c r="R38" s="656">
        <v>4759161</v>
      </c>
      <c r="S38" s="693"/>
      <c r="T38" s="693"/>
      <c r="U38" s="693"/>
      <c r="V38" s="693"/>
      <c r="W38" s="693"/>
      <c r="X38" s="693"/>
      <c r="Y38" s="698"/>
      <c r="Z38" s="699">
        <v>100</v>
      </c>
      <c r="AA38" s="699"/>
      <c r="AB38" s="699"/>
      <c r="AC38" s="699"/>
      <c r="AD38" s="700">
        <v>3054743</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t="s">
        <v>118</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2872</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683143</v>
      </c>
      <c r="CS38" s="644"/>
      <c r="CT38" s="644"/>
      <c r="CU38" s="644"/>
      <c r="CV38" s="644"/>
      <c r="CW38" s="644"/>
      <c r="CX38" s="644"/>
      <c r="CY38" s="645"/>
      <c r="CZ38" s="646">
        <v>15.2</v>
      </c>
      <c r="DA38" s="675"/>
      <c r="DB38" s="675"/>
      <c r="DC38" s="676"/>
      <c r="DD38" s="649">
        <v>609443</v>
      </c>
      <c r="DE38" s="644"/>
      <c r="DF38" s="644"/>
      <c r="DG38" s="644"/>
      <c r="DH38" s="644"/>
      <c r="DI38" s="644"/>
      <c r="DJ38" s="644"/>
      <c r="DK38" s="645"/>
      <c r="DL38" s="649">
        <v>527605</v>
      </c>
      <c r="DM38" s="644"/>
      <c r="DN38" s="644"/>
      <c r="DO38" s="644"/>
      <c r="DP38" s="644"/>
      <c r="DQ38" s="644"/>
      <c r="DR38" s="644"/>
      <c r="DS38" s="644"/>
      <c r="DT38" s="644"/>
      <c r="DU38" s="644"/>
      <c r="DV38" s="645"/>
      <c r="DW38" s="646">
        <v>16.399999999999999</v>
      </c>
      <c r="DX38" s="675"/>
      <c r="DY38" s="675"/>
      <c r="DZ38" s="675"/>
      <c r="EA38" s="675"/>
      <c r="EB38" s="675"/>
      <c r="EC38" s="677"/>
    </row>
    <row r="39" spans="2:133" ht="11.25" customHeight="1">
      <c r="AQ39" s="678" t="s">
        <v>330</v>
      </c>
      <c r="AR39" s="679"/>
      <c r="AS39" s="679"/>
      <c r="AT39" s="679"/>
      <c r="AU39" s="679"/>
      <c r="AV39" s="679"/>
      <c r="AW39" s="679"/>
      <c r="AX39" s="679"/>
      <c r="AY39" s="680"/>
      <c r="AZ39" s="641" t="s">
        <v>167</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89</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762</v>
      </c>
      <c r="CS39" s="642"/>
      <c r="CT39" s="642"/>
      <c r="CU39" s="642"/>
      <c r="CV39" s="642"/>
      <c r="CW39" s="642"/>
      <c r="CX39" s="642"/>
      <c r="CY39" s="643"/>
      <c r="CZ39" s="646">
        <v>0</v>
      </c>
      <c r="DA39" s="675"/>
      <c r="DB39" s="675"/>
      <c r="DC39" s="676"/>
      <c r="DD39" s="649" t="s">
        <v>118</v>
      </c>
      <c r="DE39" s="642"/>
      <c r="DF39" s="642"/>
      <c r="DG39" s="642"/>
      <c r="DH39" s="642"/>
      <c r="DI39" s="642"/>
      <c r="DJ39" s="642"/>
      <c r="DK39" s="643"/>
      <c r="DL39" s="649" t="s">
        <v>118</v>
      </c>
      <c r="DM39" s="642"/>
      <c r="DN39" s="642"/>
      <c r="DO39" s="642"/>
      <c r="DP39" s="642"/>
      <c r="DQ39" s="642"/>
      <c r="DR39" s="642"/>
      <c r="DS39" s="642"/>
      <c r="DT39" s="642"/>
      <c r="DU39" s="642"/>
      <c r="DV39" s="643"/>
      <c r="DW39" s="646" t="s">
        <v>231</v>
      </c>
      <c r="DX39" s="675"/>
      <c r="DY39" s="675"/>
      <c r="DZ39" s="675"/>
      <c r="EA39" s="675"/>
      <c r="EB39" s="675"/>
      <c r="EC39" s="677"/>
    </row>
    <row r="40" spans="2:133" ht="11.25" customHeight="1">
      <c r="AQ40" s="678" t="s">
        <v>334</v>
      </c>
      <c r="AR40" s="679"/>
      <c r="AS40" s="679"/>
      <c r="AT40" s="679"/>
      <c r="AU40" s="679"/>
      <c r="AV40" s="679"/>
      <c r="AW40" s="679"/>
      <c r="AX40" s="679"/>
      <c r="AY40" s="680"/>
      <c r="AZ40" s="641">
        <v>103730</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108</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v>148992</v>
      </c>
      <c r="CS40" s="644"/>
      <c r="CT40" s="644"/>
      <c r="CU40" s="644"/>
      <c r="CV40" s="644"/>
      <c r="CW40" s="644"/>
      <c r="CX40" s="644"/>
      <c r="CY40" s="645"/>
      <c r="CZ40" s="646">
        <v>3.3</v>
      </c>
      <c r="DA40" s="675"/>
      <c r="DB40" s="675"/>
      <c r="DC40" s="676"/>
      <c r="DD40" s="649">
        <v>1692</v>
      </c>
      <c r="DE40" s="644"/>
      <c r="DF40" s="644"/>
      <c r="DG40" s="644"/>
      <c r="DH40" s="644"/>
      <c r="DI40" s="644"/>
      <c r="DJ40" s="644"/>
      <c r="DK40" s="645"/>
      <c r="DL40" s="649">
        <v>46</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337</v>
      </c>
      <c r="AR41" s="691"/>
      <c r="AS41" s="691"/>
      <c r="AT41" s="691"/>
      <c r="AU41" s="691"/>
      <c r="AV41" s="691"/>
      <c r="AW41" s="691"/>
      <c r="AX41" s="691"/>
      <c r="AY41" s="692"/>
      <c r="AZ41" s="656">
        <v>311404</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320</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118</v>
      </c>
      <c r="CS41" s="642"/>
      <c r="CT41" s="642"/>
      <c r="CU41" s="642"/>
      <c r="CV41" s="642"/>
      <c r="CW41" s="642"/>
      <c r="CX41" s="642"/>
      <c r="CY41" s="643"/>
      <c r="CZ41" s="646" t="s">
        <v>167</v>
      </c>
      <c r="DA41" s="675"/>
      <c r="DB41" s="675"/>
      <c r="DC41" s="676"/>
      <c r="DD41" s="649" t="s">
        <v>118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316082</v>
      </c>
      <c r="CS42" s="644"/>
      <c r="CT42" s="644"/>
      <c r="CU42" s="644"/>
      <c r="CV42" s="644"/>
      <c r="CW42" s="644"/>
      <c r="CX42" s="644"/>
      <c r="CY42" s="645"/>
      <c r="CZ42" s="646">
        <v>7</v>
      </c>
      <c r="DA42" s="647"/>
      <c r="DB42" s="647"/>
      <c r="DC42" s="648"/>
      <c r="DD42" s="649">
        <v>134499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31766</v>
      </c>
      <c r="CS43" s="642"/>
      <c r="CT43" s="642"/>
      <c r="CU43" s="642"/>
      <c r="CV43" s="642"/>
      <c r="CW43" s="642"/>
      <c r="CX43" s="642"/>
      <c r="CY43" s="643"/>
      <c r="CZ43" s="646">
        <v>0.7</v>
      </c>
      <c r="DA43" s="675"/>
      <c r="DB43" s="675"/>
      <c r="DC43" s="676"/>
      <c r="DD43" s="649">
        <v>31766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344</v>
      </c>
      <c r="CD44" s="669" t="s">
        <v>295</v>
      </c>
      <c r="CE44" s="670"/>
      <c r="CF44" s="638" t="s">
        <v>345</v>
      </c>
      <c r="CG44" s="639"/>
      <c r="CH44" s="639"/>
      <c r="CI44" s="639"/>
      <c r="CJ44" s="639"/>
      <c r="CK44" s="639"/>
      <c r="CL44" s="639"/>
      <c r="CM44" s="639"/>
      <c r="CN44" s="639"/>
      <c r="CO44" s="639"/>
      <c r="CP44" s="639"/>
      <c r="CQ44" s="640"/>
      <c r="CR44" s="641">
        <v>278505</v>
      </c>
      <c r="CS44" s="644"/>
      <c r="CT44" s="644"/>
      <c r="CU44" s="644"/>
      <c r="CV44" s="644"/>
      <c r="CW44" s="644"/>
      <c r="CX44" s="644"/>
      <c r="CY44" s="645"/>
      <c r="CZ44" s="646">
        <v>6.2</v>
      </c>
      <c r="DA44" s="647"/>
      <c r="DB44" s="647"/>
      <c r="DC44" s="648"/>
      <c r="DD44" s="649">
        <v>102722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346</v>
      </c>
      <c r="CG45" s="639"/>
      <c r="CH45" s="639"/>
      <c r="CI45" s="639"/>
      <c r="CJ45" s="639"/>
      <c r="CK45" s="639"/>
      <c r="CL45" s="639"/>
      <c r="CM45" s="639"/>
      <c r="CN45" s="639"/>
      <c r="CO45" s="639"/>
      <c r="CP45" s="639"/>
      <c r="CQ45" s="640"/>
      <c r="CR45" s="641">
        <v>197531</v>
      </c>
      <c r="CS45" s="642"/>
      <c r="CT45" s="642"/>
      <c r="CU45" s="642"/>
      <c r="CV45" s="642"/>
      <c r="CW45" s="642"/>
      <c r="CX45" s="642"/>
      <c r="CY45" s="643"/>
      <c r="CZ45" s="646">
        <v>4.4000000000000004</v>
      </c>
      <c r="DA45" s="675"/>
      <c r="DB45" s="675"/>
      <c r="DC45" s="676"/>
      <c r="DD45" s="649">
        <v>38307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347</v>
      </c>
      <c r="CG46" s="639"/>
      <c r="CH46" s="639"/>
      <c r="CI46" s="639"/>
      <c r="CJ46" s="639"/>
      <c r="CK46" s="639"/>
      <c r="CL46" s="639"/>
      <c r="CM46" s="639"/>
      <c r="CN46" s="639"/>
      <c r="CO46" s="639"/>
      <c r="CP46" s="639"/>
      <c r="CQ46" s="640"/>
      <c r="CR46" s="641">
        <v>80974</v>
      </c>
      <c r="CS46" s="644"/>
      <c r="CT46" s="644"/>
      <c r="CU46" s="644"/>
      <c r="CV46" s="644"/>
      <c r="CW46" s="644"/>
      <c r="CX46" s="644"/>
      <c r="CY46" s="645"/>
      <c r="CZ46" s="646">
        <v>1.8</v>
      </c>
      <c r="DA46" s="647"/>
      <c r="DB46" s="647"/>
      <c r="DC46" s="648"/>
      <c r="DD46" s="649">
        <v>64415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348</v>
      </c>
      <c r="CG47" s="639"/>
      <c r="CH47" s="639"/>
      <c r="CI47" s="639"/>
      <c r="CJ47" s="639"/>
      <c r="CK47" s="639"/>
      <c r="CL47" s="639"/>
      <c r="CM47" s="639"/>
      <c r="CN47" s="639"/>
      <c r="CO47" s="639"/>
      <c r="CP47" s="639"/>
      <c r="CQ47" s="640"/>
      <c r="CR47" s="641">
        <v>37577</v>
      </c>
      <c r="CS47" s="642"/>
      <c r="CT47" s="642"/>
      <c r="CU47" s="642"/>
      <c r="CV47" s="642"/>
      <c r="CW47" s="642"/>
      <c r="CX47" s="642"/>
      <c r="CY47" s="643"/>
      <c r="CZ47" s="646">
        <v>0.8</v>
      </c>
      <c r="DA47" s="675"/>
      <c r="DB47" s="675"/>
      <c r="DC47" s="676"/>
      <c r="DD47" s="649">
        <v>31777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349</v>
      </c>
      <c r="CG48" s="639"/>
      <c r="CH48" s="639"/>
      <c r="CI48" s="639"/>
      <c r="CJ48" s="639"/>
      <c r="CK48" s="639"/>
      <c r="CL48" s="639"/>
      <c r="CM48" s="639"/>
      <c r="CN48" s="639"/>
      <c r="CO48" s="639"/>
      <c r="CP48" s="639"/>
      <c r="CQ48" s="640"/>
      <c r="CR48" s="641" t="s">
        <v>118</v>
      </c>
      <c r="CS48" s="644"/>
      <c r="CT48" s="644"/>
      <c r="CU48" s="644"/>
      <c r="CV48" s="644"/>
      <c r="CW48" s="644"/>
      <c r="CX48" s="644"/>
      <c r="CY48" s="645"/>
      <c r="CZ48" s="646" t="s">
        <v>118</v>
      </c>
      <c r="DA48" s="647"/>
      <c r="DB48" s="647"/>
      <c r="DC48" s="648"/>
      <c r="DD48" s="649" t="s">
        <v>118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350</v>
      </c>
      <c r="CE49" s="654"/>
      <c r="CF49" s="654"/>
      <c r="CG49" s="654"/>
      <c r="CH49" s="654"/>
      <c r="CI49" s="654"/>
      <c r="CJ49" s="654"/>
      <c r="CK49" s="654"/>
      <c r="CL49" s="654"/>
      <c r="CM49" s="654"/>
      <c r="CN49" s="654"/>
      <c r="CO49" s="654"/>
      <c r="CP49" s="654"/>
      <c r="CQ49" s="655"/>
      <c r="CR49" s="656">
        <v>4508829</v>
      </c>
      <c r="CS49" s="657"/>
      <c r="CT49" s="657"/>
      <c r="CU49" s="657"/>
      <c r="CV49" s="657"/>
      <c r="CW49" s="657"/>
      <c r="CX49" s="657"/>
      <c r="CY49" s="658"/>
      <c r="CZ49" s="659">
        <v>100</v>
      </c>
      <c r="DA49" s="660"/>
      <c r="DB49" s="660"/>
      <c r="DC49" s="661"/>
      <c r="DD49" s="662">
        <v>3418366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ftgj9/Y++CCC6n7ub9SYC1DyElGoXUe0dZZx55Cq3S5Ekz1+ja3PJKrJHEOWtjWDMPEQd72o1/4YJH9+h4AkMg==" saltValue="FoF/G3UmjD5wO5JE7uUy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352</v>
      </c>
      <c r="DK2" s="1183"/>
      <c r="DL2" s="1183"/>
      <c r="DM2" s="1183"/>
      <c r="DN2" s="1183"/>
      <c r="DO2" s="1184"/>
      <c r="DP2" s="229"/>
      <c r="DQ2" s="1182" t="s">
        <v>353</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354</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7" t="s">
        <v>356</v>
      </c>
      <c r="B5" s="1068"/>
      <c r="C5" s="1068"/>
      <c r="D5" s="1068"/>
      <c r="E5" s="1068"/>
      <c r="F5" s="1068"/>
      <c r="G5" s="1068"/>
      <c r="H5" s="1068"/>
      <c r="I5" s="1068"/>
      <c r="J5" s="1068"/>
      <c r="K5" s="1068"/>
      <c r="L5" s="1068"/>
      <c r="M5" s="1068"/>
      <c r="N5" s="1068"/>
      <c r="O5" s="1068"/>
      <c r="P5" s="1069"/>
      <c r="Q5" s="1073" t="s">
        <v>357</v>
      </c>
      <c r="R5" s="1074"/>
      <c r="S5" s="1074"/>
      <c r="T5" s="1074"/>
      <c r="U5" s="1075"/>
      <c r="V5" s="1073" t="s">
        <v>358</v>
      </c>
      <c r="W5" s="1074"/>
      <c r="X5" s="1074"/>
      <c r="Y5" s="1074"/>
      <c r="Z5" s="1075"/>
      <c r="AA5" s="1073" t="s">
        <v>359</v>
      </c>
      <c r="AB5" s="1074"/>
      <c r="AC5" s="1074"/>
      <c r="AD5" s="1074"/>
      <c r="AE5" s="1074"/>
      <c r="AF5" s="1185" t="s">
        <v>360</v>
      </c>
      <c r="AG5" s="1074"/>
      <c r="AH5" s="1074"/>
      <c r="AI5" s="1074"/>
      <c r="AJ5" s="1089"/>
      <c r="AK5" s="1074" t="s">
        <v>361</v>
      </c>
      <c r="AL5" s="1074"/>
      <c r="AM5" s="1074"/>
      <c r="AN5" s="1074"/>
      <c r="AO5" s="1075"/>
      <c r="AP5" s="1073" t="s">
        <v>362</v>
      </c>
      <c r="AQ5" s="1074"/>
      <c r="AR5" s="1074"/>
      <c r="AS5" s="1074"/>
      <c r="AT5" s="1075"/>
      <c r="AU5" s="1073" t="s">
        <v>363</v>
      </c>
      <c r="AV5" s="1074"/>
      <c r="AW5" s="1074"/>
      <c r="AX5" s="1074"/>
      <c r="AY5" s="1089"/>
      <c r="AZ5" s="236"/>
      <c r="BA5" s="236"/>
      <c r="BB5" s="236"/>
      <c r="BC5" s="236"/>
      <c r="BD5" s="236"/>
      <c r="BE5" s="237"/>
      <c r="BF5" s="237"/>
      <c r="BG5" s="237"/>
      <c r="BH5" s="237"/>
      <c r="BI5" s="237"/>
      <c r="BJ5" s="237"/>
      <c r="BK5" s="237"/>
      <c r="BL5" s="237"/>
      <c r="BM5" s="237"/>
      <c r="BN5" s="237"/>
      <c r="BO5" s="237"/>
      <c r="BP5" s="237"/>
      <c r="BQ5" s="1067" t="s">
        <v>364</v>
      </c>
      <c r="BR5" s="1068"/>
      <c r="BS5" s="1068"/>
      <c r="BT5" s="1068"/>
      <c r="BU5" s="1068"/>
      <c r="BV5" s="1068"/>
      <c r="BW5" s="1068"/>
      <c r="BX5" s="1068"/>
      <c r="BY5" s="1068"/>
      <c r="BZ5" s="1068"/>
      <c r="CA5" s="1068"/>
      <c r="CB5" s="1068"/>
      <c r="CC5" s="1068"/>
      <c r="CD5" s="1068"/>
      <c r="CE5" s="1068"/>
      <c r="CF5" s="1068"/>
      <c r="CG5" s="1069"/>
      <c r="CH5" s="1073" t="s">
        <v>365</v>
      </c>
      <c r="CI5" s="1074"/>
      <c r="CJ5" s="1074"/>
      <c r="CK5" s="1074"/>
      <c r="CL5" s="1075"/>
      <c r="CM5" s="1073" t="s">
        <v>366</v>
      </c>
      <c r="CN5" s="1074"/>
      <c r="CO5" s="1074"/>
      <c r="CP5" s="1074"/>
      <c r="CQ5" s="1075"/>
      <c r="CR5" s="1073" t="s">
        <v>367</v>
      </c>
      <c r="CS5" s="1074"/>
      <c r="CT5" s="1074"/>
      <c r="CU5" s="1074"/>
      <c r="CV5" s="1075"/>
      <c r="CW5" s="1073" t="s">
        <v>368</v>
      </c>
      <c r="CX5" s="1074"/>
      <c r="CY5" s="1074"/>
      <c r="CZ5" s="1074"/>
      <c r="DA5" s="1075"/>
      <c r="DB5" s="1073" t="s">
        <v>369</v>
      </c>
      <c r="DC5" s="1074"/>
      <c r="DD5" s="1074"/>
      <c r="DE5" s="1074"/>
      <c r="DF5" s="1075"/>
      <c r="DG5" s="1170" t="s">
        <v>370</v>
      </c>
      <c r="DH5" s="1171"/>
      <c r="DI5" s="1171"/>
      <c r="DJ5" s="1171"/>
      <c r="DK5" s="1172"/>
      <c r="DL5" s="1170" t="s">
        <v>371</v>
      </c>
      <c r="DM5" s="1171"/>
      <c r="DN5" s="1171"/>
      <c r="DO5" s="1171"/>
      <c r="DP5" s="1172"/>
      <c r="DQ5" s="1073" t="s">
        <v>372</v>
      </c>
      <c r="DR5" s="1074"/>
      <c r="DS5" s="1074"/>
      <c r="DT5" s="1074"/>
      <c r="DU5" s="1075"/>
      <c r="DV5" s="1073" t="s">
        <v>363</v>
      </c>
      <c r="DW5" s="1074"/>
      <c r="DX5" s="1074"/>
      <c r="DY5" s="1074"/>
      <c r="DZ5" s="1089"/>
      <c r="EA5" s="234"/>
    </row>
    <row r="6" spans="1:131" s="23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c r="A7" s="238">
        <v>1</v>
      </c>
      <c r="B7" s="1122" t="s">
        <v>373</v>
      </c>
      <c r="C7" s="1123"/>
      <c r="D7" s="1123"/>
      <c r="E7" s="1123"/>
      <c r="F7" s="1123"/>
      <c r="G7" s="1123"/>
      <c r="H7" s="1123"/>
      <c r="I7" s="1123"/>
      <c r="J7" s="1123"/>
      <c r="K7" s="1123"/>
      <c r="L7" s="1123"/>
      <c r="M7" s="1123"/>
      <c r="N7" s="1123"/>
      <c r="O7" s="1123"/>
      <c r="P7" s="1124"/>
      <c r="Q7" s="1176">
        <v>4724</v>
      </c>
      <c r="R7" s="1177"/>
      <c r="S7" s="1177"/>
      <c r="T7" s="1177"/>
      <c r="U7" s="1177"/>
      <c r="V7" s="1177">
        <v>4491</v>
      </c>
      <c r="W7" s="1177"/>
      <c r="X7" s="1177"/>
      <c r="Y7" s="1177"/>
      <c r="Z7" s="1177"/>
      <c r="AA7" s="1177">
        <v>233</v>
      </c>
      <c r="AB7" s="1177"/>
      <c r="AC7" s="1177"/>
      <c r="AD7" s="1177"/>
      <c r="AE7" s="1178"/>
      <c r="AF7" s="1179">
        <v>193</v>
      </c>
      <c r="AG7" s="1180"/>
      <c r="AH7" s="1180"/>
      <c r="AI7" s="1180"/>
      <c r="AJ7" s="1181"/>
      <c r="AK7" s="1163">
        <v>127</v>
      </c>
      <c r="AL7" s="1164"/>
      <c r="AM7" s="1164"/>
      <c r="AN7" s="1164"/>
      <c r="AO7" s="1164"/>
      <c r="AP7" s="1164">
        <v>4044</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572</v>
      </c>
      <c r="BT7" s="1168"/>
      <c r="BU7" s="1168"/>
      <c r="BV7" s="1168"/>
      <c r="BW7" s="1168"/>
      <c r="BX7" s="1168"/>
      <c r="BY7" s="1168"/>
      <c r="BZ7" s="1168"/>
      <c r="CA7" s="1168"/>
      <c r="CB7" s="1168"/>
      <c r="CC7" s="1168"/>
      <c r="CD7" s="1168"/>
      <c r="CE7" s="1168"/>
      <c r="CF7" s="1168"/>
      <c r="CG7" s="1169"/>
      <c r="CH7" s="1160">
        <v>-22</v>
      </c>
      <c r="CI7" s="1161"/>
      <c r="CJ7" s="1161"/>
      <c r="CK7" s="1161"/>
      <c r="CL7" s="1162"/>
      <c r="CM7" s="1160">
        <v>1170</v>
      </c>
      <c r="CN7" s="1161"/>
      <c r="CO7" s="1161"/>
      <c r="CP7" s="1161"/>
      <c r="CQ7" s="1162"/>
      <c r="CR7" s="1160">
        <v>0</v>
      </c>
      <c r="CS7" s="1161"/>
      <c r="CT7" s="1161"/>
      <c r="CU7" s="1161"/>
      <c r="CV7" s="1162"/>
      <c r="CW7" s="1160" t="s">
        <v>501</v>
      </c>
      <c r="CX7" s="1161"/>
      <c r="CY7" s="1161"/>
      <c r="CZ7" s="1161"/>
      <c r="DA7" s="1162"/>
      <c r="DB7" s="1160" t="s">
        <v>501</v>
      </c>
      <c r="DC7" s="1161"/>
      <c r="DD7" s="1161"/>
      <c r="DE7" s="1161"/>
      <c r="DF7" s="1162"/>
      <c r="DG7" s="1160">
        <v>950</v>
      </c>
      <c r="DH7" s="1161"/>
      <c r="DI7" s="1161"/>
      <c r="DJ7" s="1161"/>
      <c r="DK7" s="1162"/>
      <c r="DL7" s="1160" t="s">
        <v>501</v>
      </c>
      <c r="DM7" s="1161"/>
      <c r="DN7" s="1161"/>
      <c r="DO7" s="1161"/>
      <c r="DP7" s="1162"/>
      <c r="DQ7" s="1160" t="s">
        <v>501</v>
      </c>
      <c r="DR7" s="1161"/>
      <c r="DS7" s="1161"/>
      <c r="DT7" s="1161"/>
      <c r="DU7" s="1162"/>
      <c r="DV7" s="1187"/>
      <c r="DW7" s="1188"/>
      <c r="DX7" s="1188"/>
      <c r="DY7" s="1188"/>
      <c r="DZ7" s="1189"/>
      <c r="EA7" s="234"/>
    </row>
    <row r="8" spans="1:131" s="235" customFormat="1" ht="26.25" customHeight="1">
      <c r="A8" s="241">
        <v>2</v>
      </c>
      <c r="B8" s="1109" t="s">
        <v>374</v>
      </c>
      <c r="C8" s="1110"/>
      <c r="D8" s="1110"/>
      <c r="E8" s="1110"/>
      <c r="F8" s="1110"/>
      <c r="G8" s="1110"/>
      <c r="H8" s="1110"/>
      <c r="I8" s="1110"/>
      <c r="J8" s="1110"/>
      <c r="K8" s="1110"/>
      <c r="L8" s="1110"/>
      <c r="M8" s="1110"/>
      <c r="N8" s="1110"/>
      <c r="O8" s="1110"/>
      <c r="P8" s="1111"/>
      <c r="Q8" s="1115">
        <v>56</v>
      </c>
      <c r="R8" s="1116"/>
      <c r="S8" s="1116"/>
      <c r="T8" s="1116"/>
      <c r="U8" s="1116"/>
      <c r="V8" s="1116">
        <v>39</v>
      </c>
      <c r="W8" s="1116"/>
      <c r="X8" s="1116"/>
      <c r="Y8" s="1116"/>
      <c r="Z8" s="1116"/>
      <c r="AA8" s="1116">
        <v>17</v>
      </c>
      <c r="AB8" s="1116"/>
      <c r="AC8" s="1116"/>
      <c r="AD8" s="1116"/>
      <c r="AE8" s="1117"/>
      <c r="AF8" s="1091">
        <v>17</v>
      </c>
      <c r="AG8" s="1092"/>
      <c r="AH8" s="1092"/>
      <c r="AI8" s="1092"/>
      <c r="AJ8" s="1093"/>
      <c r="AK8" s="1040" t="s">
        <v>501</v>
      </c>
      <c r="AL8" s="1040"/>
      <c r="AM8" s="1040"/>
      <c r="AN8" s="1040"/>
      <c r="AO8" s="1040"/>
      <c r="AP8" s="1040" t="s">
        <v>501</v>
      </c>
      <c r="AQ8" s="1040"/>
      <c r="AR8" s="1040"/>
      <c r="AS8" s="1040"/>
      <c r="AT8" s="1040"/>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c r="BT8" s="1087"/>
      <c r="BU8" s="1087"/>
      <c r="BV8" s="1087"/>
      <c r="BW8" s="1087"/>
      <c r="BX8" s="1087"/>
      <c r="BY8" s="1087"/>
      <c r="BZ8" s="1087"/>
      <c r="CA8" s="1087"/>
      <c r="CB8" s="1087"/>
      <c r="CC8" s="1087"/>
      <c r="CD8" s="1087"/>
      <c r="CE8" s="1087"/>
      <c r="CF8" s="1087"/>
      <c r="CG8" s="1088"/>
      <c r="CH8" s="1061"/>
      <c r="CI8" s="1062"/>
      <c r="CJ8" s="1062"/>
      <c r="CK8" s="1062"/>
      <c r="CL8" s="1063"/>
      <c r="CM8" s="1061"/>
      <c r="CN8" s="1062"/>
      <c r="CO8" s="1062"/>
      <c r="CP8" s="1062"/>
      <c r="CQ8" s="1063"/>
      <c r="CR8" s="1061"/>
      <c r="CS8" s="1062"/>
      <c r="CT8" s="1062"/>
      <c r="CU8" s="1062"/>
      <c r="CV8" s="1063"/>
      <c r="CW8" s="1061"/>
      <c r="CX8" s="1062"/>
      <c r="CY8" s="1062"/>
      <c r="CZ8" s="1062"/>
      <c r="DA8" s="1063"/>
      <c r="DB8" s="1061"/>
      <c r="DC8" s="1062"/>
      <c r="DD8" s="1062"/>
      <c r="DE8" s="1062"/>
      <c r="DF8" s="1063"/>
      <c r="DG8" s="1061"/>
      <c r="DH8" s="1062"/>
      <c r="DI8" s="1062"/>
      <c r="DJ8" s="1062"/>
      <c r="DK8" s="1063"/>
      <c r="DL8" s="1061"/>
      <c r="DM8" s="1062"/>
      <c r="DN8" s="1062"/>
      <c r="DO8" s="1062"/>
      <c r="DP8" s="1063"/>
      <c r="DQ8" s="1061"/>
      <c r="DR8" s="1062"/>
      <c r="DS8" s="1062"/>
      <c r="DT8" s="1062"/>
      <c r="DU8" s="1063"/>
      <c r="DV8" s="1064"/>
      <c r="DW8" s="1065"/>
      <c r="DX8" s="1065"/>
      <c r="DY8" s="1065"/>
      <c r="DZ8" s="1066"/>
      <c r="EA8" s="234"/>
    </row>
    <row r="9" spans="1:131" s="235" customFormat="1" ht="26.25" customHeight="1">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c r="BT9" s="1087"/>
      <c r="BU9" s="1087"/>
      <c r="BV9" s="1087"/>
      <c r="BW9" s="1087"/>
      <c r="BX9" s="1087"/>
      <c r="BY9" s="1087"/>
      <c r="BZ9" s="1087"/>
      <c r="CA9" s="1087"/>
      <c r="CB9" s="1087"/>
      <c r="CC9" s="1087"/>
      <c r="CD9" s="1087"/>
      <c r="CE9" s="1087"/>
      <c r="CF9" s="1087"/>
      <c r="CG9" s="1088"/>
      <c r="CH9" s="1061"/>
      <c r="CI9" s="1062"/>
      <c r="CJ9" s="1062"/>
      <c r="CK9" s="1062"/>
      <c r="CL9" s="1063"/>
      <c r="CM9" s="1061"/>
      <c r="CN9" s="1062"/>
      <c r="CO9" s="1062"/>
      <c r="CP9" s="1062"/>
      <c r="CQ9" s="1063"/>
      <c r="CR9" s="1061"/>
      <c r="CS9" s="1062"/>
      <c r="CT9" s="1062"/>
      <c r="CU9" s="1062"/>
      <c r="CV9" s="1063"/>
      <c r="CW9" s="1061"/>
      <c r="CX9" s="1062"/>
      <c r="CY9" s="1062"/>
      <c r="CZ9" s="1062"/>
      <c r="DA9" s="1063"/>
      <c r="DB9" s="1061"/>
      <c r="DC9" s="1062"/>
      <c r="DD9" s="1062"/>
      <c r="DE9" s="1062"/>
      <c r="DF9" s="1063"/>
      <c r="DG9" s="1061"/>
      <c r="DH9" s="1062"/>
      <c r="DI9" s="1062"/>
      <c r="DJ9" s="1062"/>
      <c r="DK9" s="1063"/>
      <c r="DL9" s="1061"/>
      <c r="DM9" s="1062"/>
      <c r="DN9" s="1062"/>
      <c r="DO9" s="1062"/>
      <c r="DP9" s="1063"/>
      <c r="DQ9" s="1061"/>
      <c r="DR9" s="1062"/>
      <c r="DS9" s="1062"/>
      <c r="DT9" s="1062"/>
      <c r="DU9" s="1063"/>
      <c r="DV9" s="1064"/>
      <c r="DW9" s="1065"/>
      <c r="DX9" s="1065"/>
      <c r="DY9" s="1065"/>
      <c r="DZ9" s="1066"/>
      <c r="EA9" s="234"/>
    </row>
    <row r="10" spans="1:131" s="235" customFormat="1" ht="26.25" customHeight="1">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375</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40">
        <v>4761</v>
      </c>
      <c r="R23" s="1141"/>
      <c r="S23" s="1141"/>
      <c r="T23" s="1141"/>
      <c r="U23" s="1141"/>
      <c r="V23" s="1141">
        <v>4510</v>
      </c>
      <c r="W23" s="1141"/>
      <c r="X23" s="1141"/>
      <c r="Y23" s="1141"/>
      <c r="Z23" s="1141"/>
      <c r="AA23" s="1141">
        <v>250</v>
      </c>
      <c r="AB23" s="1141"/>
      <c r="AC23" s="1141"/>
      <c r="AD23" s="1141"/>
      <c r="AE23" s="1142"/>
      <c r="AF23" s="1143">
        <v>210</v>
      </c>
      <c r="AG23" s="1141"/>
      <c r="AH23" s="1141"/>
      <c r="AI23" s="1141"/>
      <c r="AJ23" s="1144"/>
      <c r="AK23" s="1145"/>
      <c r="AL23" s="1146"/>
      <c r="AM23" s="1146"/>
      <c r="AN23" s="1146"/>
      <c r="AO23" s="1146"/>
      <c r="AP23" s="1141">
        <v>4044</v>
      </c>
      <c r="AQ23" s="1141"/>
      <c r="AR23" s="1141"/>
      <c r="AS23" s="1141"/>
      <c r="AT23" s="1141"/>
      <c r="AU23" s="1147"/>
      <c r="AV23" s="1147"/>
      <c r="AW23" s="1147"/>
      <c r="AX23" s="1147"/>
      <c r="AY23" s="1148"/>
      <c r="AZ23" s="1137" t="s">
        <v>118</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c r="A24" s="1136" t="s">
        <v>378</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c r="A25" s="1135" t="s">
        <v>379</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c r="A26" s="1067" t="s">
        <v>356</v>
      </c>
      <c r="B26" s="1068"/>
      <c r="C26" s="1068"/>
      <c r="D26" s="1068"/>
      <c r="E26" s="1068"/>
      <c r="F26" s="1068"/>
      <c r="G26" s="1068"/>
      <c r="H26" s="1068"/>
      <c r="I26" s="1068"/>
      <c r="J26" s="1068"/>
      <c r="K26" s="1068"/>
      <c r="L26" s="1068"/>
      <c r="M26" s="1068"/>
      <c r="N26" s="1068"/>
      <c r="O26" s="1068"/>
      <c r="P26" s="1069"/>
      <c r="Q26" s="1073" t="s">
        <v>380</v>
      </c>
      <c r="R26" s="1074"/>
      <c r="S26" s="1074"/>
      <c r="T26" s="1074"/>
      <c r="U26" s="1075"/>
      <c r="V26" s="1073" t="s">
        <v>381</v>
      </c>
      <c r="W26" s="1074"/>
      <c r="X26" s="1074"/>
      <c r="Y26" s="1074"/>
      <c r="Z26" s="1075"/>
      <c r="AA26" s="1073" t="s">
        <v>382</v>
      </c>
      <c r="AB26" s="1074"/>
      <c r="AC26" s="1074"/>
      <c r="AD26" s="1074"/>
      <c r="AE26" s="1074"/>
      <c r="AF26" s="1131" t="s">
        <v>383</v>
      </c>
      <c r="AG26" s="1080"/>
      <c r="AH26" s="1080"/>
      <c r="AI26" s="1080"/>
      <c r="AJ26" s="1132"/>
      <c r="AK26" s="1074" t="s">
        <v>384</v>
      </c>
      <c r="AL26" s="1074"/>
      <c r="AM26" s="1074"/>
      <c r="AN26" s="1074"/>
      <c r="AO26" s="1075"/>
      <c r="AP26" s="1073" t="s">
        <v>385</v>
      </c>
      <c r="AQ26" s="1074"/>
      <c r="AR26" s="1074"/>
      <c r="AS26" s="1074"/>
      <c r="AT26" s="1075"/>
      <c r="AU26" s="1073" t="s">
        <v>386</v>
      </c>
      <c r="AV26" s="1074"/>
      <c r="AW26" s="1074"/>
      <c r="AX26" s="1074"/>
      <c r="AY26" s="1075"/>
      <c r="AZ26" s="1073" t="s">
        <v>387</v>
      </c>
      <c r="BA26" s="1074"/>
      <c r="BB26" s="1074"/>
      <c r="BC26" s="1074"/>
      <c r="BD26" s="1075"/>
      <c r="BE26" s="1073" t="s">
        <v>363</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c r="A28" s="246">
        <v>1</v>
      </c>
      <c r="B28" s="1122" t="s">
        <v>388</v>
      </c>
      <c r="C28" s="1123"/>
      <c r="D28" s="1123"/>
      <c r="E28" s="1123"/>
      <c r="F28" s="1123"/>
      <c r="G28" s="1123"/>
      <c r="H28" s="1123"/>
      <c r="I28" s="1123"/>
      <c r="J28" s="1123"/>
      <c r="K28" s="1123"/>
      <c r="L28" s="1123"/>
      <c r="M28" s="1123"/>
      <c r="N28" s="1123"/>
      <c r="O28" s="1123"/>
      <c r="P28" s="1124"/>
      <c r="Q28" s="1125">
        <v>1584</v>
      </c>
      <c r="R28" s="1126"/>
      <c r="S28" s="1126"/>
      <c r="T28" s="1126"/>
      <c r="U28" s="1126"/>
      <c r="V28" s="1126">
        <v>1481</v>
      </c>
      <c r="W28" s="1126"/>
      <c r="X28" s="1126"/>
      <c r="Y28" s="1126"/>
      <c r="Z28" s="1126"/>
      <c r="AA28" s="1126">
        <v>103</v>
      </c>
      <c r="AB28" s="1126"/>
      <c r="AC28" s="1126"/>
      <c r="AD28" s="1126"/>
      <c r="AE28" s="1127"/>
      <c r="AF28" s="1128">
        <v>103</v>
      </c>
      <c r="AG28" s="1126"/>
      <c r="AH28" s="1126"/>
      <c r="AI28" s="1126"/>
      <c r="AJ28" s="1129"/>
      <c r="AK28" s="1130">
        <v>161</v>
      </c>
      <c r="AL28" s="1118"/>
      <c r="AM28" s="1118"/>
      <c r="AN28" s="1118"/>
      <c r="AO28" s="1118"/>
      <c r="AP28" s="1118" t="s">
        <v>501</v>
      </c>
      <c r="AQ28" s="1118"/>
      <c r="AR28" s="1118"/>
      <c r="AS28" s="1118"/>
      <c r="AT28" s="1118"/>
      <c r="AU28" s="1118" t="s">
        <v>501</v>
      </c>
      <c r="AV28" s="1118"/>
      <c r="AW28" s="1118"/>
      <c r="AX28" s="1118"/>
      <c r="AY28" s="1118"/>
      <c r="AZ28" s="1119"/>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c r="A29" s="246">
        <v>2</v>
      </c>
      <c r="B29" s="1109" t="s">
        <v>389</v>
      </c>
      <c r="C29" s="1110"/>
      <c r="D29" s="1110"/>
      <c r="E29" s="1110"/>
      <c r="F29" s="1110"/>
      <c r="G29" s="1110"/>
      <c r="H29" s="1110"/>
      <c r="I29" s="1110"/>
      <c r="J29" s="1110"/>
      <c r="K29" s="1110"/>
      <c r="L29" s="1110"/>
      <c r="M29" s="1110"/>
      <c r="N29" s="1110"/>
      <c r="O29" s="1110"/>
      <c r="P29" s="1111"/>
      <c r="Q29" s="1115">
        <v>1309</v>
      </c>
      <c r="R29" s="1116"/>
      <c r="S29" s="1116"/>
      <c r="T29" s="1116"/>
      <c r="U29" s="1116"/>
      <c r="V29" s="1116">
        <v>1245</v>
      </c>
      <c r="W29" s="1116"/>
      <c r="X29" s="1116"/>
      <c r="Y29" s="1116"/>
      <c r="Z29" s="1116"/>
      <c r="AA29" s="1116">
        <v>65</v>
      </c>
      <c r="AB29" s="1116"/>
      <c r="AC29" s="1116"/>
      <c r="AD29" s="1116"/>
      <c r="AE29" s="1117"/>
      <c r="AF29" s="1091">
        <v>65</v>
      </c>
      <c r="AG29" s="1092"/>
      <c r="AH29" s="1092"/>
      <c r="AI29" s="1092"/>
      <c r="AJ29" s="1093"/>
      <c r="AK29" s="1052">
        <v>185</v>
      </c>
      <c r="AL29" s="1040"/>
      <c r="AM29" s="1040"/>
      <c r="AN29" s="1040"/>
      <c r="AO29" s="1040"/>
      <c r="AP29" s="1040" t="s">
        <v>501</v>
      </c>
      <c r="AQ29" s="1040"/>
      <c r="AR29" s="1040"/>
      <c r="AS29" s="1040"/>
      <c r="AT29" s="1040"/>
      <c r="AU29" s="1040" t="s">
        <v>501</v>
      </c>
      <c r="AV29" s="1040"/>
      <c r="AW29" s="1040"/>
      <c r="AX29" s="1040"/>
      <c r="AY29" s="1040"/>
      <c r="AZ29" s="1114"/>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c r="A30" s="246">
        <v>3</v>
      </c>
      <c r="B30" s="1109" t="s">
        <v>390</v>
      </c>
      <c r="C30" s="1110"/>
      <c r="D30" s="1110"/>
      <c r="E30" s="1110"/>
      <c r="F30" s="1110"/>
      <c r="G30" s="1110"/>
      <c r="H30" s="1110"/>
      <c r="I30" s="1110"/>
      <c r="J30" s="1110"/>
      <c r="K30" s="1110"/>
      <c r="L30" s="1110"/>
      <c r="M30" s="1110"/>
      <c r="N30" s="1110"/>
      <c r="O30" s="1110"/>
      <c r="P30" s="1111"/>
      <c r="Q30" s="1115">
        <v>120</v>
      </c>
      <c r="R30" s="1116"/>
      <c r="S30" s="1116"/>
      <c r="T30" s="1116"/>
      <c r="U30" s="1116"/>
      <c r="V30" s="1116">
        <v>116</v>
      </c>
      <c r="W30" s="1116"/>
      <c r="X30" s="1116"/>
      <c r="Y30" s="1116"/>
      <c r="Z30" s="1116"/>
      <c r="AA30" s="1116">
        <v>3</v>
      </c>
      <c r="AB30" s="1116"/>
      <c r="AC30" s="1116"/>
      <c r="AD30" s="1116"/>
      <c r="AE30" s="1117"/>
      <c r="AF30" s="1091">
        <v>3</v>
      </c>
      <c r="AG30" s="1092"/>
      <c r="AH30" s="1092"/>
      <c r="AI30" s="1092"/>
      <c r="AJ30" s="1093"/>
      <c r="AK30" s="1052">
        <v>39</v>
      </c>
      <c r="AL30" s="1040"/>
      <c r="AM30" s="1040"/>
      <c r="AN30" s="1040"/>
      <c r="AO30" s="1040"/>
      <c r="AP30" s="1040" t="s">
        <v>501</v>
      </c>
      <c r="AQ30" s="1040"/>
      <c r="AR30" s="1040"/>
      <c r="AS30" s="1040"/>
      <c r="AT30" s="1040"/>
      <c r="AU30" s="1040" t="s">
        <v>501</v>
      </c>
      <c r="AV30" s="1040"/>
      <c r="AW30" s="1040"/>
      <c r="AX30" s="1040"/>
      <c r="AY30" s="1040"/>
      <c r="AZ30" s="1114"/>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c r="A31" s="246">
        <v>4</v>
      </c>
      <c r="B31" s="1109" t="s">
        <v>391</v>
      </c>
      <c r="C31" s="1110"/>
      <c r="D31" s="1110"/>
      <c r="E31" s="1110"/>
      <c r="F31" s="1110"/>
      <c r="G31" s="1110"/>
      <c r="H31" s="1110"/>
      <c r="I31" s="1110"/>
      <c r="J31" s="1110"/>
      <c r="K31" s="1110"/>
      <c r="L31" s="1110"/>
      <c r="M31" s="1110"/>
      <c r="N31" s="1110"/>
      <c r="O31" s="1110"/>
      <c r="P31" s="1111"/>
      <c r="Q31" s="1115">
        <v>232</v>
      </c>
      <c r="R31" s="1116"/>
      <c r="S31" s="1116"/>
      <c r="T31" s="1116"/>
      <c r="U31" s="1116"/>
      <c r="V31" s="1116">
        <v>246</v>
      </c>
      <c r="W31" s="1116"/>
      <c r="X31" s="1116"/>
      <c r="Y31" s="1116"/>
      <c r="Z31" s="1116"/>
      <c r="AA31" s="1116">
        <v>-14</v>
      </c>
      <c r="AB31" s="1116"/>
      <c r="AC31" s="1116"/>
      <c r="AD31" s="1116"/>
      <c r="AE31" s="1117"/>
      <c r="AF31" s="1091">
        <v>301</v>
      </c>
      <c r="AG31" s="1092"/>
      <c r="AH31" s="1092"/>
      <c r="AI31" s="1092"/>
      <c r="AJ31" s="1093"/>
      <c r="AK31" s="1052">
        <v>0</v>
      </c>
      <c r="AL31" s="1040"/>
      <c r="AM31" s="1040"/>
      <c r="AN31" s="1040"/>
      <c r="AO31" s="1040"/>
      <c r="AP31" s="1040">
        <v>717</v>
      </c>
      <c r="AQ31" s="1040"/>
      <c r="AR31" s="1040"/>
      <c r="AS31" s="1040"/>
      <c r="AT31" s="1040"/>
      <c r="AU31" s="1053" t="s">
        <v>501</v>
      </c>
      <c r="AV31" s="1051"/>
      <c r="AW31" s="1051"/>
      <c r="AX31" s="1051"/>
      <c r="AY31" s="1052"/>
      <c r="AZ31" s="1053" t="s">
        <v>501</v>
      </c>
      <c r="BA31" s="1051"/>
      <c r="BB31" s="1051"/>
      <c r="BC31" s="1051"/>
      <c r="BD31" s="1052"/>
      <c r="BE31" s="1104" t="s">
        <v>392</v>
      </c>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c r="A32" s="246">
        <v>5</v>
      </c>
      <c r="B32" s="1109" t="s">
        <v>393</v>
      </c>
      <c r="C32" s="1110"/>
      <c r="D32" s="1110"/>
      <c r="E32" s="1110"/>
      <c r="F32" s="1110"/>
      <c r="G32" s="1110"/>
      <c r="H32" s="1110"/>
      <c r="I32" s="1110"/>
      <c r="J32" s="1110"/>
      <c r="K32" s="1110"/>
      <c r="L32" s="1110"/>
      <c r="M32" s="1110"/>
      <c r="N32" s="1110"/>
      <c r="O32" s="1110"/>
      <c r="P32" s="1111"/>
      <c r="Q32" s="1115">
        <v>374</v>
      </c>
      <c r="R32" s="1116"/>
      <c r="S32" s="1116"/>
      <c r="T32" s="1116"/>
      <c r="U32" s="1116"/>
      <c r="V32" s="1116">
        <v>362</v>
      </c>
      <c r="W32" s="1116"/>
      <c r="X32" s="1116"/>
      <c r="Y32" s="1116"/>
      <c r="Z32" s="1116"/>
      <c r="AA32" s="1116">
        <v>12</v>
      </c>
      <c r="AB32" s="1116"/>
      <c r="AC32" s="1116"/>
      <c r="AD32" s="1116"/>
      <c r="AE32" s="1117"/>
      <c r="AF32" s="1091">
        <v>12</v>
      </c>
      <c r="AG32" s="1092"/>
      <c r="AH32" s="1092"/>
      <c r="AI32" s="1092"/>
      <c r="AJ32" s="1093"/>
      <c r="AK32" s="1052">
        <v>215</v>
      </c>
      <c r="AL32" s="1040"/>
      <c r="AM32" s="1040"/>
      <c r="AN32" s="1040"/>
      <c r="AO32" s="1040"/>
      <c r="AP32" s="1040">
        <v>1822</v>
      </c>
      <c r="AQ32" s="1040"/>
      <c r="AR32" s="1040"/>
      <c r="AS32" s="1040"/>
      <c r="AT32" s="1040"/>
      <c r="AU32" s="1040">
        <v>1822</v>
      </c>
      <c r="AV32" s="1040"/>
      <c r="AW32" s="1040"/>
      <c r="AX32" s="1040"/>
      <c r="AY32" s="1040"/>
      <c r="AZ32" s="1040" t="s">
        <v>501</v>
      </c>
      <c r="BA32" s="1040"/>
      <c r="BB32" s="1040"/>
      <c r="BC32" s="1040"/>
      <c r="BD32" s="1040"/>
      <c r="BE32" s="1104" t="s">
        <v>394</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c r="A33" s="246">
        <v>6</v>
      </c>
      <c r="B33" s="1109" t="s">
        <v>395</v>
      </c>
      <c r="C33" s="1110"/>
      <c r="D33" s="1110"/>
      <c r="E33" s="1110"/>
      <c r="F33" s="1110"/>
      <c r="G33" s="1110"/>
      <c r="H33" s="1110"/>
      <c r="I33" s="1110"/>
      <c r="J33" s="1110"/>
      <c r="K33" s="1110"/>
      <c r="L33" s="1110"/>
      <c r="M33" s="1110"/>
      <c r="N33" s="1110"/>
      <c r="O33" s="1110"/>
      <c r="P33" s="1111"/>
      <c r="Q33" s="1115">
        <v>74</v>
      </c>
      <c r="R33" s="1116"/>
      <c r="S33" s="1116"/>
      <c r="T33" s="1116"/>
      <c r="U33" s="1116"/>
      <c r="V33" s="1116">
        <v>69</v>
      </c>
      <c r="W33" s="1116"/>
      <c r="X33" s="1116"/>
      <c r="Y33" s="1116"/>
      <c r="Z33" s="1116"/>
      <c r="AA33" s="1116">
        <v>5</v>
      </c>
      <c r="AB33" s="1116"/>
      <c r="AC33" s="1116"/>
      <c r="AD33" s="1116"/>
      <c r="AE33" s="1117"/>
      <c r="AF33" s="1091">
        <v>5</v>
      </c>
      <c r="AG33" s="1092"/>
      <c r="AH33" s="1092"/>
      <c r="AI33" s="1092"/>
      <c r="AJ33" s="1093"/>
      <c r="AK33" s="1052">
        <v>53</v>
      </c>
      <c r="AL33" s="1040"/>
      <c r="AM33" s="1040"/>
      <c r="AN33" s="1040"/>
      <c r="AO33" s="1040"/>
      <c r="AP33" s="1040">
        <v>333</v>
      </c>
      <c r="AQ33" s="1040"/>
      <c r="AR33" s="1040"/>
      <c r="AS33" s="1040"/>
      <c r="AT33" s="1040"/>
      <c r="AU33" s="1040">
        <v>333</v>
      </c>
      <c r="AV33" s="1040"/>
      <c r="AW33" s="1040"/>
      <c r="AX33" s="1040"/>
      <c r="AY33" s="1040"/>
      <c r="AZ33" s="1040" t="s">
        <v>501</v>
      </c>
      <c r="BA33" s="1040"/>
      <c r="BB33" s="1040"/>
      <c r="BC33" s="1040"/>
      <c r="BD33" s="1040"/>
      <c r="BE33" s="1104" t="s">
        <v>394</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c r="A34" s="246">
        <v>7</v>
      </c>
      <c r="B34" s="1109"/>
      <c r="C34" s="1110"/>
      <c r="D34" s="1110"/>
      <c r="E34" s="1110"/>
      <c r="F34" s="1110"/>
      <c r="G34" s="1110"/>
      <c r="H34" s="1110"/>
      <c r="I34" s="1110"/>
      <c r="J34" s="1110"/>
      <c r="K34" s="1110"/>
      <c r="L34" s="1110"/>
      <c r="M34" s="1110"/>
      <c r="N34" s="1110"/>
      <c r="O34" s="1110"/>
      <c r="P34" s="1111"/>
      <c r="Q34" s="1115"/>
      <c r="R34" s="1116"/>
      <c r="S34" s="1116"/>
      <c r="T34" s="1116"/>
      <c r="U34" s="1116"/>
      <c r="V34" s="1116"/>
      <c r="W34" s="1116"/>
      <c r="X34" s="1116"/>
      <c r="Y34" s="1116"/>
      <c r="Z34" s="1116"/>
      <c r="AA34" s="1116"/>
      <c r="AB34" s="1116"/>
      <c r="AC34" s="1116"/>
      <c r="AD34" s="1116"/>
      <c r="AE34" s="1117"/>
      <c r="AF34" s="1091"/>
      <c r="AG34" s="1092"/>
      <c r="AH34" s="1092"/>
      <c r="AI34" s="1092"/>
      <c r="AJ34" s="1093"/>
      <c r="AK34" s="1052"/>
      <c r="AL34" s="1040"/>
      <c r="AM34" s="1040"/>
      <c r="AN34" s="1040"/>
      <c r="AO34" s="1040"/>
      <c r="AP34" s="1040"/>
      <c r="AQ34" s="1040"/>
      <c r="AR34" s="1040"/>
      <c r="AS34" s="1040"/>
      <c r="AT34" s="1040"/>
      <c r="AU34" s="1040"/>
      <c r="AV34" s="1040"/>
      <c r="AW34" s="1040"/>
      <c r="AX34" s="1040"/>
      <c r="AY34" s="1040"/>
      <c r="AZ34" s="1114"/>
      <c r="BA34" s="1114"/>
      <c r="BB34" s="1114"/>
      <c r="BC34" s="1114"/>
      <c r="BD34" s="1114"/>
      <c r="BE34" s="1104"/>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c r="A35" s="24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52"/>
      <c r="AL35" s="1040"/>
      <c r="AM35" s="1040"/>
      <c r="AN35" s="1040"/>
      <c r="AO35" s="1040"/>
      <c r="AP35" s="1040"/>
      <c r="AQ35" s="1040"/>
      <c r="AR35" s="1040"/>
      <c r="AS35" s="1040"/>
      <c r="AT35" s="1040"/>
      <c r="AU35" s="1040"/>
      <c r="AV35" s="1040"/>
      <c r="AW35" s="1040"/>
      <c r="AX35" s="1040"/>
      <c r="AY35" s="1040"/>
      <c r="AZ35" s="1114"/>
      <c r="BA35" s="1114"/>
      <c r="BB35" s="1114"/>
      <c r="BC35" s="1114"/>
      <c r="BD35" s="1114"/>
      <c r="BE35" s="1104"/>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52"/>
      <c r="AL36" s="1040"/>
      <c r="AM36" s="1040"/>
      <c r="AN36" s="1040"/>
      <c r="AO36" s="1040"/>
      <c r="AP36" s="1040"/>
      <c r="AQ36" s="1040"/>
      <c r="AR36" s="1040"/>
      <c r="AS36" s="1040"/>
      <c r="AT36" s="1040"/>
      <c r="AU36" s="1040"/>
      <c r="AV36" s="1040"/>
      <c r="AW36" s="1040"/>
      <c r="AX36" s="1040"/>
      <c r="AY36" s="1040"/>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52"/>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2"/>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2"/>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2"/>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2"/>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2"/>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2"/>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2"/>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2"/>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2"/>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2"/>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2"/>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2"/>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396</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c r="A63" s="244" t="s">
        <v>376</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489</v>
      </c>
      <c r="AG63" s="1028"/>
      <c r="AH63" s="1028"/>
      <c r="AI63" s="1028"/>
      <c r="AJ63" s="1102"/>
      <c r="AK63" s="1103"/>
      <c r="AL63" s="1032"/>
      <c r="AM63" s="1032"/>
      <c r="AN63" s="1032"/>
      <c r="AO63" s="1032"/>
      <c r="AP63" s="1028">
        <v>2872</v>
      </c>
      <c r="AQ63" s="1028"/>
      <c r="AR63" s="1028"/>
      <c r="AS63" s="1028"/>
      <c r="AT63" s="1028"/>
      <c r="AU63" s="1028">
        <v>2155</v>
      </c>
      <c r="AV63" s="1028"/>
      <c r="AW63" s="1028"/>
      <c r="AX63" s="1028"/>
      <c r="AY63" s="1028"/>
      <c r="AZ63" s="1097"/>
      <c r="BA63" s="1097"/>
      <c r="BB63" s="1097"/>
      <c r="BC63" s="1097"/>
      <c r="BD63" s="1097"/>
      <c r="BE63" s="1029"/>
      <c r="BF63" s="1029"/>
      <c r="BG63" s="1029"/>
      <c r="BH63" s="1029"/>
      <c r="BI63" s="1030"/>
      <c r="BJ63" s="1098" t="s">
        <v>398</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c r="A66" s="1067" t="s">
        <v>400</v>
      </c>
      <c r="B66" s="1068"/>
      <c r="C66" s="1068"/>
      <c r="D66" s="1068"/>
      <c r="E66" s="1068"/>
      <c r="F66" s="1068"/>
      <c r="G66" s="1068"/>
      <c r="H66" s="1068"/>
      <c r="I66" s="1068"/>
      <c r="J66" s="1068"/>
      <c r="K66" s="1068"/>
      <c r="L66" s="1068"/>
      <c r="M66" s="1068"/>
      <c r="N66" s="1068"/>
      <c r="O66" s="1068"/>
      <c r="P66" s="1069"/>
      <c r="Q66" s="1073" t="s">
        <v>401</v>
      </c>
      <c r="R66" s="1074"/>
      <c r="S66" s="1074"/>
      <c r="T66" s="1074"/>
      <c r="U66" s="1075"/>
      <c r="V66" s="1073" t="s">
        <v>402</v>
      </c>
      <c r="W66" s="1074"/>
      <c r="X66" s="1074"/>
      <c r="Y66" s="1074"/>
      <c r="Z66" s="1075"/>
      <c r="AA66" s="1073" t="s">
        <v>403</v>
      </c>
      <c r="AB66" s="1074"/>
      <c r="AC66" s="1074"/>
      <c r="AD66" s="1074"/>
      <c r="AE66" s="1075"/>
      <c r="AF66" s="1079" t="s">
        <v>383</v>
      </c>
      <c r="AG66" s="1080"/>
      <c r="AH66" s="1080"/>
      <c r="AI66" s="1080"/>
      <c r="AJ66" s="1081"/>
      <c r="AK66" s="1073" t="s">
        <v>404</v>
      </c>
      <c r="AL66" s="1068"/>
      <c r="AM66" s="1068"/>
      <c r="AN66" s="1068"/>
      <c r="AO66" s="1069"/>
      <c r="AP66" s="1073" t="s">
        <v>405</v>
      </c>
      <c r="AQ66" s="1074"/>
      <c r="AR66" s="1074"/>
      <c r="AS66" s="1074"/>
      <c r="AT66" s="1075"/>
      <c r="AU66" s="1073" t="s">
        <v>406</v>
      </c>
      <c r="AV66" s="1074"/>
      <c r="AW66" s="1074"/>
      <c r="AX66" s="1074"/>
      <c r="AY66" s="1075"/>
      <c r="AZ66" s="1073" t="s">
        <v>363</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7" t="s">
        <v>560</v>
      </c>
      <c r="C68" s="1058"/>
      <c r="D68" s="1058"/>
      <c r="E68" s="1058"/>
      <c r="F68" s="1058"/>
      <c r="G68" s="1058"/>
      <c r="H68" s="1058"/>
      <c r="I68" s="1058"/>
      <c r="J68" s="1058"/>
      <c r="K68" s="1058"/>
      <c r="L68" s="1058"/>
      <c r="M68" s="1058"/>
      <c r="N68" s="1058"/>
      <c r="O68" s="1058"/>
      <c r="P68" s="1059"/>
      <c r="Q68" s="1060">
        <v>1066</v>
      </c>
      <c r="R68" s="1054"/>
      <c r="S68" s="1054"/>
      <c r="T68" s="1054"/>
      <c r="U68" s="1054"/>
      <c r="V68" s="1054">
        <v>1026</v>
      </c>
      <c r="W68" s="1054"/>
      <c r="X68" s="1054"/>
      <c r="Y68" s="1054"/>
      <c r="Z68" s="1054"/>
      <c r="AA68" s="1054">
        <v>40</v>
      </c>
      <c r="AB68" s="1054"/>
      <c r="AC68" s="1054"/>
      <c r="AD68" s="1054"/>
      <c r="AE68" s="1054"/>
      <c r="AF68" s="1054">
        <v>14</v>
      </c>
      <c r="AG68" s="1054"/>
      <c r="AH68" s="1054"/>
      <c r="AI68" s="1054"/>
      <c r="AJ68" s="1054"/>
      <c r="AK68" s="1054" t="s">
        <v>501</v>
      </c>
      <c r="AL68" s="1054"/>
      <c r="AM68" s="1054"/>
      <c r="AN68" s="1054"/>
      <c r="AO68" s="1054"/>
      <c r="AP68" s="1054">
        <v>327</v>
      </c>
      <c r="AQ68" s="1054"/>
      <c r="AR68" s="1054"/>
      <c r="AS68" s="1054"/>
      <c r="AT68" s="1054"/>
      <c r="AU68" s="1054">
        <v>100</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1206</v>
      </c>
      <c r="R69" s="1040"/>
      <c r="S69" s="1040"/>
      <c r="T69" s="1040"/>
      <c r="U69" s="1040"/>
      <c r="V69" s="1040">
        <v>842</v>
      </c>
      <c r="W69" s="1040"/>
      <c r="X69" s="1040"/>
      <c r="Y69" s="1040"/>
      <c r="Z69" s="1040"/>
      <c r="AA69" s="1040">
        <v>364</v>
      </c>
      <c r="AB69" s="1040"/>
      <c r="AC69" s="1040"/>
      <c r="AD69" s="1040"/>
      <c r="AE69" s="1040"/>
      <c r="AF69" s="1040">
        <v>288</v>
      </c>
      <c r="AG69" s="1040"/>
      <c r="AH69" s="1040"/>
      <c r="AI69" s="1040"/>
      <c r="AJ69" s="1040"/>
      <c r="AK69" s="1040" t="s">
        <v>501</v>
      </c>
      <c r="AL69" s="1040"/>
      <c r="AM69" s="1040"/>
      <c r="AN69" s="1040"/>
      <c r="AO69" s="1040"/>
      <c r="AP69" s="1040">
        <v>17566</v>
      </c>
      <c r="AQ69" s="1040"/>
      <c r="AR69" s="1040"/>
      <c r="AS69" s="1040"/>
      <c r="AT69" s="1040"/>
      <c r="AU69" s="1040">
        <v>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42" customHeight="1">
      <c r="A70" s="241">
        <v>3</v>
      </c>
      <c r="B70" s="1047" t="s">
        <v>562</v>
      </c>
      <c r="C70" s="1044"/>
      <c r="D70" s="1044"/>
      <c r="E70" s="1044"/>
      <c r="F70" s="1044"/>
      <c r="G70" s="1044"/>
      <c r="H70" s="1044"/>
      <c r="I70" s="1044"/>
      <c r="J70" s="1044"/>
      <c r="K70" s="1044"/>
      <c r="L70" s="1044"/>
      <c r="M70" s="1044"/>
      <c r="N70" s="1044"/>
      <c r="O70" s="1044"/>
      <c r="P70" s="1045"/>
      <c r="Q70" s="1046">
        <v>421</v>
      </c>
      <c r="R70" s="1040"/>
      <c r="S70" s="1040"/>
      <c r="T70" s="1040"/>
      <c r="U70" s="1040"/>
      <c r="V70" s="1040">
        <v>364</v>
      </c>
      <c r="W70" s="1040"/>
      <c r="X70" s="1040"/>
      <c r="Y70" s="1040"/>
      <c r="Z70" s="1040"/>
      <c r="AA70" s="1040">
        <v>57</v>
      </c>
      <c r="AB70" s="1040"/>
      <c r="AC70" s="1040"/>
      <c r="AD70" s="1040"/>
      <c r="AE70" s="1040"/>
      <c r="AF70" s="1040">
        <v>57</v>
      </c>
      <c r="AG70" s="1040"/>
      <c r="AH70" s="1040"/>
      <c r="AI70" s="1040"/>
      <c r="AJ70" s="1040"/>
      <c r="AK70" s="1040">
        <v>83</v>
      </c>
      <c r="AL70" s="1040"/>
      <c r="AM70" s="1040"/>
      <c r="AN70" s="1040"/>
      <c r="AO70" s="1040"/>
      <c r="AP70" s="1040" t="s">
        <v>501</v>
      </c>
      <c r="AQ70" s="1040"/>
      <c r="AR70" s="1040"/>
      <c r="AS70" s="1040"/>
      <c r="AT70" s="1040"/>
      <c r="AU70" s="1040" t="s">
        <v>501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42" customHeight="1">
      <c r="A71" s="241">
        <v>4</v>
      </c>
      <c r="B71" s="1047" t="s">
        <v>563</v>
      </c>
      <c r="C71" s="1044"/>
      <c r="D71" s="1044"/>
      <c r="E71" s="1044"/>
      <c r="F71" s="1044"/>
      <c r="G71" s="1044"/>
      <c r="H71" s="1044"/>
      <c r="I71" s="1044"/>
      <c r="J71" s="1044"/>
      <c r="K71" s="1044"/>
      <c r="L71" s="1044"/>
      <c r="M71" s="1044"/>
      <c r="N71" s="1044"/>
      <c r="O71" s="1044"/>
      <c r="P71" s="1045"/>
      <c r="Q71" s="1046">
        <v>6213</v>
      </c>
      <c r="R71" s="1040"/>
      <c r="S71" s="1040"/>
      <c r="T71" s="1040"/>
      <c r="U71" s="1040"/>
      <c r="V71" s="1040">
        <v>5645</v>
      </c>
      <c r="W71" s="1040"/>
      <c r="X71" s="1040"/>
      <c r="Y71" s="1040"/>
      <c r="Z71" s="1040"/>
      <c r="AA71" s="1040">
        <v>568</v>
      </c>
      <c r="AB71" s="1040"/>
      <c r="AC71" s="1040"/>
      <c r="AD71" s="1040"/>
      <c r="AE71" s="1040"/>
      <c r="AF71" s="1040">
        <v>568</v>
      </c>
      <c r="AG71" s="1040"/>
      <c r="AH71" s="1040"/>
      <c r="AI71" s="1040"/>
      <c r="AJ71" s="1040"/>
      <c r="AK71" s="1040" t="s">
        <v>501</v>
      </c>
      <c r="AL71" s="1040"/>
      <c r="AM71" s="1040"/>
      <c r="AN71" s="1040"/>
      <c r="AO71" s="1040"/>
      <c r="AP71" s="1040" t="s">
        <v>501</v>
      </c>
      <c r="AQ71" s="1040"/>
      <c r="AR71" s="1040"/>
      <c r="AS71" s="1040"/>
      <c r="AT71" s="1040"/>
      <c r="AU71" s="1040" t="s">
        <v>501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42" customHeight="1">
      <c r="A72" s="241">
        <v>5</v>
      </c>
      <c r="B72" s="1047" t="s">
        <v>564</v>
      </c>
      <c r="C72" s="1044"/>
      <c r="D72" s="1044"/>
      <c r="E72" s="1044"/>
      <c r="F72" s="1044"/>
      <c r="G72" s="1044"/>
      <c r="H72" s="1044"/>
      <c r="I72" s="1044"/>
      <c r="J72" s="1044"/>
      <c r="K72" s="1044"/>
      <c r="L72" s="1044"/>
      <c r="M72" s="1044"/>
      <c r="N72" s="1044"/>
      <c r="O72" s="1044"/>
      <c r="P72" s="1045"/>
      <c r="Q72" s="1046">
        <v>1692</v>
      </c>
      <c r="R72" s="1040"/>
      <c r="S72" s="1040"/>
      <c r="T72" s="1040"/>
      <c r="U72" s="1040"/>
      <c r="V72" s="1040">
        <v>1657</v>
      </c>
      <c r="W72" s="1040"/>
      <c r="X72" s="1040"/>
      <c r="Y72" s="1040"/>
      <c r="Z72" s="1040"/>
      <c r="AA72" s="1040">
        <v>35</v>
      </c>
      <c r="AB72" s="1040"/>
      <c r="AC72" s="1040"/>
      <c r="AD72" s="1040"/>
      <c r="AE72" s="1040"/>
      <c r="AF72" s="1040">
        <v>35</v>
      </c>
      <c r="AG72" s="1040"/>
      <c r="AH72" s="1040"/>
      <c r="AI72" s="1040"/>
      <c r="AJ72" s="1040"/>
      <c r="AK72" s="1040" t="s">
        <v>501</v>
      </c>
      <c r="AL72" s="1040"/>
      <c r="AM72" s="1040"/>
      <c r="AN72" s="1040"/>
      <c r="AO72" s="1040"/>
      <c r="AP72" s="1040" t="s">
        <v>501</v>
      </c>
      <c r="AQ72" s="1040"/>
      <c r="AR72" s="1040"/>
      <c r="AS72" s="1040"/>
      <c r="AT72" s="1040"/>
      <c r="AU72" s="1040" t="s">
        <v>501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42" customHeight="1">
      <c r="A73" s="241">
        <v>6</v>
      </c>
      <c r="B73" s="1047" t="s">
        <v>565</v>
      </c>
      <c r="C73" s="1048"/>
      <c r="D73" s="1048"/>
      <c r="E73" s="1048"/>
      <c r="F73" s="1048"/>
      <c r="G73" s="1048"/>
      <c r="H73" s="1048"/>
      <c r="I73" s="1048"/>
      <c r="J73" s="1048"/>
      <c r="K73" s="1048"/>
      <c r="L73" s="1048"/>
      <c r="M73" s="1048"/>
      <c r="N73" s="1048"/>
      <c r="O73" s="1048"/>
      <c r="P73" s="1049"/>
      <c r="Q73" s="1046">
        <v>7</v>
      </c>
      <c r="R73" s="1040"/>
      <c r="S73" s="1040"/>
      <c r="T73" s="1040"/>
      <c r="U73" s="1040"/>
      <c r="V73" s="1040">
        <v>6</v>
      </c>
      <c r="W73" s="1040"/>
      <c r="X73" s="1040"/>
      <c r="Y73" s="1040"/>
      <c r="Z73" s="1040"/>
      <c r="AA73" s="1040">
        <v>1</v>
      </c>
      <c r="AB73" s="1040"/>
      <c r="AC73" s="1040"/>
      <c r="AD73" s="1040"/>
      <c r="AE73" s="1040"/>
      <c r="AF73" s="1040">
        <v>1</v>
      </c>
      <c r="AG73" s="1040"/>
      <c r="AH73" s="1040"/>
      <c r="AI73" s="1040"/>
      <c r="AJ73" s="1040"/>
      <c r="AK73" s="1040" t="s">
        <v>501</v>
      </c>
      <c r="AL73" s="1040"/>
      <c r="AM73" s="1040"/>
      <c r="AN73" s="1040"/>
      <c r="AO73" s="1040"/>
      <c r="AP73" s="1040" t="s">
        <v>501</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42" customHeight="1">
      <c r="A74" s="241">
        <v>7</v>
      </c>
      <c r="B74" s="1047" t="s">
        <v>566</v>
      </c>
      <c r="C74" s="1048"/>
      <c r="D74" s="1048"/>
      <c r="E74" s="1048"/>
      <c r="F74" s="1048"/>
      <c r="G74" s="1048"/>
      <c r="H74" s="1048"/>
      <c r="I74" s="1048"/>
      <c r="J74" s="1048"/>
      <c r="K74" s="1048"/>
      <c r="L74" s="1048"/>
      <c r="M74" s="1048"/>
      <c r="N74" s="1048"/>
      <c r="O74" s="1048"/>
      <c r="P74" s="1049"/>
      <c r="Q74" s="1046">
        <v>42</v>
      </c>
      <c r="R74" s="1040"/>
      <c r="S74" s="1040"/>
      <c r="T74" s="1040"/>
      <c r="U74" s="1040"/>
      <c r="V74" s="1040">
        <v>38</v>
      </c>
      <c r="W74" s="1040"/>
      <c r="X74" s="1040"/>
      <c r="Y74" s="1040"/>
      <c r="Z74" s="1040"/>
      <c r="AA74" s="1040">
        <v>4</v>
      </c>
      <c r="AB74" s="1040"/>
      <c r="AC74" s="1040"/>
      <c r="AD74" s="1040"/>
      <c r="AE74" s="1040"/>
      <c r="AF74" s="1040">
        <v>4</v>
      </c>
      <c r="AG74" s="1040"/>
      <c r="AH74" s="1040"/>
      <c r="AI74" s="1040"/>
      <c r="AJ74" s="1040"/>
      <c r="AK74" s="1040">
        <v>27</v>
      </c>
      <c r="AL74" s="1040"/>
      <c r="AM74" s="1040"/>
      <c r="AN74" s="1040"/>
      <c r="AO74" s="1040"/>
      <c r="AP74" s="1040" t="s">
        <v>501</v>
      </c>
      <c r="AQ74" s="1040"/>
      <c r="AR74" s="1040"/>
      <c r="AS74" s="1040"/>
      <c r="AT74" s="1040"/>
      <c r="AU74" s="1040" t="s">
        <v>501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42" customHeight="1">
      <c r="A75" s="241">
        <v>8</v>
      </c>
      <c r="B75" s="1047" t="s">
        <v>567</v>
      </c>
      <c r="C75" s="1048"/>
      <c r="D75" s="1048"/>
      <c r="E75" s="1048"/>
      <c r="F75" s="1048"/>
      <c r="G75" s="1048"/>
      <c r="H75" s="1048"/>
      <c r="I75" s="1048"/>
      <c r="J75" s="1048"/>
      <c r="K75" s="1048"/>
      <c r="L75" s="1048"/>
      <c r="M75" s="1048"/>
      <c r="N75" s="1048"/>
      <c r="O75" s="1048"/>
      <c r="P75" s="1049"/>
      <c r="Q75" s="1050">
        <v>1149</v>
      </c>
      <c r="R75" s="1051"/>
      <c r="S75" s="1051"/>
      <c r="T75" s="1051"/>
      <c r="U75" s="1052"/>
      <c r="V75" s="1053">
        <v>1114</v>
      </c>
      <c r="W75" s="1051"/>
      <c r="X75" s="1051"/>
      <c r="Y75" s="1051"/>
      <c r="Z75" s="1052"/>
      <c r="AA75" s="1053">
        <v>34</v>
      </c>
      <c r="AB75" s="1051"/>
      <c r="AC75" s="1051"/>
      <c r="AD75" s="1051"/>
      <c r="AE75" s="1052"/>
      <c r="AF75" s="1053">
        <v>34</v>
      </c>
      <c r="AG75" s="1051"/>
      <c r="AH75" s="1051"/>
      <c r="AI75" s="1051"/>
      <c r="AJ75" s="1052"/>
      <c r="AK75" s="1053">
        <v>578</v>
      </c>
      <c r="AL75" s="1051"/>
      <c r="AM75" s="1051"/>
      <c r="AN75" s="1051"/>
      <c r="AO75" s="1052"/>
      <c r="AP75" s="1040" t="s">
        <v>501</v>
      </c>
      <c r="AQ75" s="1040"/>
      <c r="AR75" s="1040"/>
      <c r="AS75" s="1040"/>
      <c r="AT75" s="1040"/>
      <c r="AU75" s="1040" t="s">
        <v>501</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42" customHeight="1">
      <c r="A76" s="241">
        <v>9</v>
      </c>
      <c r="B76" s="1047" t="s">
        <v>568</v>
      </c>
      <c r="C76" s="1048"/>
      <c r="D76" s="1048"/>
      <c r="E76" s="1048"/>
      <c r="F76" s="1048"/>
      <c r="G76" s="1048"/>
      <c r="H76" s="1048"/>
      <c r="I76" s="1048"/>
      <c r="J76" s="1048"/>
      <c r="K76" s="1048"/>
      <c r="L76" s="1048"/>
      <c r="M76" s="1048"/>
      <c r="N76" s="1048"/>
      <c r="O76" s="1048"/>
      <c r="P76" s="1049"/>
      <c r="Q76" s="1050">
        <v>1148</v>
      </c>
      <c r="R76" s="1051"/>
      <c r="S76" s="1051"/>
      <c r="T76" s="1051"/>
      <c r="U76" s="1052"/>
      <c r="V76" s="1053">
        <v>1024</v>
      </c>
      <c r="W76" s="1051"/>
      <c r="X76" s="1051"/>
      <c r="Y76" s="1051"/>
      <c r="Z76" s="1052"/>
      <c r="AA76" s="1053">
        <v>124</v>
      </c>
      <c r="AB76" s="1051"/>
      <c r="AC76" s="1051"/>
      <c r="AD76" s="1051"/>
      <c r="AE76" s="1052"/>
      <c r="AF76" s="1053">
        <v>124</v>
      </c>
      <c r="AG76" s="1051"/>
      <c r="AH76" s="1051"/>
      <c r="AI76" s="1051"/>
      <c r="AJ76" s="1052"/>
      <c r="AK76" s="1053" t="s">
        <v>501</v>
      </c>
      <c r="AL76" s="1051"/>
      <c r="AM76" s="1051"/>
      <c r="AN76" s="1051"/>
      <c r="AO76" s="1052"/>
      <c r="AP76" s="1040" t="s">
        <v>501</v>
      </c>
      <c r="AQ76" s="1040"/>
      <c r="AR76" s="1040"/>
      <c r="AS76" s="1040"/>
      <c r="AT76" s="1040"/>
      <c r="AU76" s="1040" t="s">
        <v>501</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42" customHeight="1">
      <c r="A77" s="241">
        <v>10</v>
      </c>
      <c r="B77" s="1047" t="s">
        <v>569</v>
      </c>
      <c r="C77" s="1044"/>
      <c r="D77" s="1044"/>
      <c r="E77" s="1044"/>
      <c r="F77" s="1044"/>
      <c r="G77" s="1044"/>
      <c r="H77" s="1044"/>
      <c r="I77" s="1044"/>
      <c r="J77" s="1044"/>
      <c r="K77" s="1044"/>
      <c r="L77" s="1044"/>
      <c r="M77" s="1044"/>
      <c r="N77" s="1044"/>
      <c r="O77" s="1044"/>
      <c r="P77" s="1045"/>
      <c r="Q77" s="1050">
        <v>269648</v>
      </c>
      <c r="R77" s="1051"/>
      <c r="S77" s="1051"/>
      <c r="T77" s="1051"/>
      <c r="U77" s="1052"/>
      <c r="V77" s="1053">
        <v>264684</v>
      </c>
      <c r="W77" s="1051"/>
      <c r="X77" s="1051"/>
      <c r="Y77" s="1051"/>
      <c r="Z77" s="1052"/>
      <c r="AA77" s="1053">
        <v>4964</v>
      </c>
      <c r="AB77" s="1051"/>
      <c r="AC77" s="1051"/>
      <c r="AD77" s="1051"/>
      <c r="AE77" s="1052"/>
      <c r="AF77" s="1053">
        <v>4964</v>
      </c>
      <c r="AG77" s="1051"/>
      <c r="AH77" s="1051"/>
      <c r="AI77" s="1051"/>
      <c r="AJ77" s="1052"/>
      <c r="AK77" s="1053">
        <v>2316</v>
      </c>
      <c r="AL77" s="1051"/>
      <c r="AM77" s="1051"/>
      <c r="AN77" s="1051"/>
      <c r="AO77" s="1052"/>
      <c r="AP77" s="1040" t="s">
        <v>501</v>
      </c>
      <c r="AQ77" s="1040"/>
      <c r="AR77" s="1040"/>
      <c r="AS77" s="1040"/>
      <c r="AT77" s="1040"/>
      <c r="AU77" s="1040" t="s">
        <v>501</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7" t="s">
        <v>570</v>
      </c>
      <c r="C78" s="1048"/>
      <c r="D78" s="1048"/>
      <c r="E78" s="1048"/>
      <c r="F78" s="1048"/>
      <c r="G78" s="1048"/>
      <c r="H78" s="1048"/>
      <c r="I78" s="1048"/>
      <c r="J78" s="1048"/>
      <c r="K78" s="1048"/>
      <c r="L78" s="1048"/>
      <c r="M78" s="1048"/>
      <c r="N78" s="1048"/>
      <c r="O78" s="1048"/>
      <c r="P78" s="1049"/>
      <c r="Q78" s="1046">
        <v>1223</v>
      </c>
      <c r="R78" s="1040"/>
      <c r="S78" s="1040"/>
      <c r="T78" s="1040"/>
      <c r="U78" s="1040"/>
      <c r="V78" s="1040">
        <v>946</v>
      </c>
      <c r="W78" s="1040"/>
      <c r="X78" s="1040"/>
      <c r="Y78" s="1040"/>
      <c r="Z78" s="1040"/>
      <c r="AA78" s="1040">
        <v>276</v>
      </c>
      <c r="AB78" s="1040"/>
      <c r="AC78" s="1040"/>
      <c r="AD78" s="1040"/>
      <c r="AE78" s="1040"/>
      <c r="AF78" s="1040">
        <v>22</v>
      </c>
      <c r="AG78" s="1040"/>
      <c r="AH78" s="1040"/>
      <c r="AI78" s="1040"/>
      <c r="AJ78" s="1040"/>
      <c r="AK78" s="1040">
        <v>270</v>
      </c>
      <c r="AL78" s="1040"/>
      <c r="AM78" s="1040"/>
      <c r="AN78" s="1040"/>
      <c r="AO78" s="1040"/>
      <c r="AP78" s="1040">
        <v>382</v>
      </c>
      <c r="AQ78" s="1040"/>
      <c r="AR78" s="1040"/>
      <c r="AS78" s="1040"/>
      <c r="AT78" s="1040"/>
      <c r="AU78" s="1040">
        <v>32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42" customHeight="1">
      <c r="A79" s="241">
        <v>12</v>
      </c>
      <c r="B79" s="1047" t="s">
        <v>571</v>
      </c>
      <c r="C79" s="1044"/>
      <c r="D79" s="1044"/>
      <c r="E79" s="1044"/>
      <c r="F79" s="1044"/>
      <c r="G79" s="1044"/>
      <c r="H79" s="1044"/>
      <c r="I79" s="1044"/>
      <c r="J79" s="1044"/>
      <c r="K79" s="1044"/>
      <c r="L79" s="1044"/>
      <c r="M79" s="1044"/>
      <c r="N79" s="1044"/>
      <c r="O79" s="1044"/>
      <c r="P79" s="1045"/>
      <c r="Q79" s="1046">
        <v>217</v>
      </c>
      <c r="R79" s="1040"/>
      <c r="S79" s="1040"/>
      <c r="T79" s="1040"/>
      <c r="U79" s="1040"/>
      <c r="V79" s="1040">
        <v>193</v>
      </c>
      <c r="W79" s="1040"/>
      <c r="X79" s="1040"/>
      <c r="Y79" s="1040"/>
      <c r="Z79" s="1040"/>
      <c r="AA79" s="1040">
        <v>24</v>
      </c>
      <c r="AB79" s="1040"/>
      <c r="AC79" s="1040"/>
      <c r="AD79" s="1040"/>
      <c r="AE79" s="1040"/>
      <c r="AF79" s="1040">
        <v>24</v>
      </c>
      <c r="AG79" s="1040"/>
      <c r="AH79" s="1040"/>
      <c r="AI79" s="1040"/>
      <c r="AJ79" s="1040"/>
      <c r="AK79" s="1040" t="s">
        <v>501</v>
      </c>
      <c r="AL79" s="1040"/>
      <c r="AM79" s="1040"/>
      <c r="AN79" s="1040"/>
      <c r="AO79" s="1040"/>
      <c r="AP79" s="1040">
        <v>4</v>
      </c>
      <c r="AQ79" s="1040"/>
      <c r="AR79" s="1040"/>
      <c r="AS79" s="1040"/>
      <c r="AT79" s="1040"/>
      <c r="AU79" s="1040">
        <v>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6135</v>
      </c>
      <c r="AG88" s="1028"/>
      <c r="AH88" s="1028"/>
      <c r="AI88" s="1028"/>
      <c r="AJ88" s="1028"/>
      <c r="AK88" s="1032"/>
      <c r="AL88" s="1032"/>
      <c r="AM88" s="1032"/>
      <c r="AN88" s="1032"/>
      <c r="AO88" s="1032"/>
      <c r="AP88" s="1028">
        <v>18279</v>
      </c>
      <c r="AQ88" s="1028"/>
      <c r="AR88" s="1028"/>
      <c r="AS88" s="1028"/>
      <c r="AT88" s="1028"/>
      <c r="AU88" s="1028">
        <v>137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0</v>
      </c>
      <c r="CS102" s="1020"/>
      <c r="CT102" s="1020"/>
      <c r="CU102" s="1020"/>
      <c r="CV102" s="1021"/>
      <c r="CW102" s="1019" t="s">
        <v>501</v>
      </c>
      <c r="CX102" s="1020"/>
      <c r="CY102" s="1020"/>
      <c r="CZ102" s="1020"/>
      <c r="DA102" s="1021"/>
      <c r="DB102" s="1019" t="s">
        <v>501</v>
      </c>
      <c r="DC102" s="1020"/>
      <c r="DD102" s="1020"/>
      <c r="DE102" s="1020"/>
      <c r="DF102" s="1021"/>
      <c r="DG102" s="1019">
        <v>950</v>
      </c>
      <c r="DH102" s="1020"/>
      <c r="DI102" s="1020"/>
      <c r="DJ102" s="1020"/>
      <c r="DK102" s="1021"/>
      <c r="DL102" s="1019" t="s">
        <v>501</v>
      </c>
      <c r="DM102" s="1020"/>
      <c r="DN102" s="1020"/>
      <c r="DO102" s="1020"/>
      <c r="DP102" s="1021"/>
      <c r="DQ102" s="1019" t="s">
        <v>501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294</v>
      </c>
      <c r="AG109" s="963"/>
      <c r="AH109" s="963"/>
      <c r="AI109" s="963"/>
      <c r="AJ109" s="964"/>
      <c r="AK109" s="965" t="s">
        <v>293</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294</v>
      </c>
      <c r="BW109" s="963"/>
      <c r="BX109" s="963"/>
      <c r="BY109" s="963"/>
      <c r="BZ109" s="964"/>
      <c r="CA109" s="965" t="s">
        <v>293</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294</v>
      </c>
      <c r="DM109" s="963"/>
      <c r="DN109" s="963"/>
      <c r="DO109" s="963"/>
      <c r="DP109" s="964"/>
      <c r="DQ109" s="965" t="s">
        <v>293</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549404</v>
      </c>
      <c r="AB110" s="956"/>
      <c r="AC110" s="956"/>
      <c r="AD110" s="956"/>
      <c r="AE110" s="957"/>
      <c r="AF110" s="958">
        <v>594518</v>
      </c>
      <c r="AG110" s="956"/>
      <c r="AH110" s="956"/>
      <c r="AI110" s="956"/>
      <c r="AJ110" s="957"/>
      <c r="AK110" s="958">
        <v>489989</v>
      </c>
      <c r="AL110" s="956"/>
      <c r="AM110" s="956"/>
      <c r="AN110" s="956"/>
      <c r="AO110" s="957"/>
      <c r="AP110" s="959">
        <v>17.8</v>
      </c>
      <c r="AQ110" s="960"/>
      <c r="AR110" s="960"/>
      <c r="AS110" s="960"/>
      <c r="AT110" s="961"/>
      <c r="AU110" s="995" t="s">
        <v>65</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4539163</v>
      </c>
      <c r="BR110" s="903"/>
      <c r="BS110" s="903"/>
      <c r="BT110" s="903"/>
      <c r="BU110" s="903"/>
      <c r="BV110" s="903">
        <v>4227550</v>
      </c>
      <c r="BW110" s="903"/>
      <c r="BX110" s="903"/>
      <c r="BY110" s="903"/>
      <c r="BZ110" s="903"/>
      <c r="CA110" s="903">
        <v>4043979</v>
      </c>
      <c r="CB110" s="903"/>
      <c r="CC110" s="903"/>
      <c r="CD110" s="903"/>
      <c r="CE110" s="903"/>
      <c r="CF110" s="927">
        <v>146.69999999999999</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398</v>
      </c>
      <c r="DM110" s="903"/>
      <c r="DN110" s="903"/>
      <c r="DO110" s="903"/>
      <c r="DP110" s="903"/>
      <c r="DQ110" s="903" t="s">
        <v>398</v>
      </c>
      <c r="DR110" s="903"/>
      <c r="DS110" s="903"/>
      <c r="DT110" s="903"/>
      <c r="DU110" s="903"/>
      <c r="DV110" s="904" t="s">
        <v>398</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118</v>
      </c>
      <c r="AB111" s="984"/>
      <c r="AC111" s="984"/>
      <c r="AD111" s="984"/>
      <c r="AE111" s="985"/>
      <c r="AF111" s="986" t="s">
        <v>118</v>
      </c>
      <c r="AG111" s="984"/>
      <c r="AH111" s="984"/>
      <c r="AI111" s="984"/>
      <c r="AJ111" s="985"/>
      <c r="AK111" s="986" t="s">
        <v>118</v>
      </c>
      <c r="AL111" s="984"/>
      <c r="AM111" s="984"/>
      <c r="AN111" s="984"/>
      <c r="AO111" s="985"/>
      <c r="AP111" s="987" t="s">
        <v>118</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11188</v>
      </c>
      <c r="BR111" s="875"/>
      <c r="BS111" s="875"/>
      <c r="BT111" s="875"/>
      <c r="BU111" s="875"/>
      <c r="BV111" s="875">
        <v>6525</v>
      </c>
      <c r="BW111" s="875"/>
      <c r="BX111" s="875"/>
      <c r="BY111" s="875"/>
      <c r="BZ111" s="875"/>
      <c r="CA111" s="875">
        <v>5166</v>
      </c>
      <c r="CB111" s="875"/>
      <c r="CC111" s="875"/>
      <c r="CD111" s="875"/>
      <c r="CE111" s="875"/>
      <c r="CF111" s="936">
        <v>0.2</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423</v>
      </c>
      <c r="DR111" s="875"/>
      <c r="DS111" s="875"/>
      <c r="DT111" s="875"/>
      <c r="DU111" s="875"/>
      <c r="DV111" s="852" t="s">
        <v>423</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118</v>
      </c>
      <c r="AB112" s="838"/>
      <c r="AC112" s="838"/>
      <c r="AD112" s="838"/>
      <c r="AE112" s="839"/>
      <c r="AF112" s="840" t="s">
        <v>118</v>
      </c>
      <c r="AG112" s="838"/>
      <c r="AH112" s="838"/>
      <c r="AI112" s="838"/>
      <c r="AJ112" s="839"/>
      <c r="AK112" s="840" t="s">
        <v>398</v>
      </c>
      <c r="AL112" s="838"/>
      <c r="AM112" s="838"/>
      <c r="AN112" s="838"/>
      <c r="AO112" s="839"/>
      <c r="AP112" s="885" t="s">
        <v>398</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2421701</v>
      </c>
      <c r="BR112" s="875"/>
      <c r="BS112" s="875"/>
      <c r="BT112" s="875"/>
      <c r="BU112" s="875"/>
      <c r="BV112" s="875">
        <v>2322110</v>
      </c>
      <c r="BW112" s="875"/>
      <c r="BX112" s="875"/>
      <c r="BY112" s="875"/>
      <c r="BZ112" s="875"/>
      <c r="CA112" s="875">
        <v>2154347</v>
      </c>
      <c r="CB112" s="875"/>
      <c r="CC112" s="875"/>
      <c r="CD112" s="875"/>
      <c r="CE112" s="875"/>
      <c r="CF112" s="936">
        <v>78.099999999999994</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398</v>
      </c>
      <c r="DH112" s="875"/>
      <c r="DI112" s="875"/>
      <c r="DJ112" s="875"/>
      <c r="DK112" s="875"/>
      <c r="DL112" s="875" t="s">
        <v>118</v>
      </c>
      <c r="DM112" s="875"/>
      <c r="DN112" s="875"/>
      <c r="DO112" s="875"/>
      <c r="DP112" s="875"/>
      <c r="DQ112" s="875" t="s">
        <v>118</v>
      </c>
      <c r="DR112" s="875"/>
      <c r="DS112" s="875"/>
      <c r="DT112" s="875"/>
      <c r="DU112" s="875"/>
      <c r="DV112" s="852" t="s">
        <v>118</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221745</v>
      </c>
      <c r="AB113" s="984"/>
      <c r="AC113" s="984"/>
      <c r="AD113" s="984"/>
      <c r="AE113" s="985"/>
      <c r="AF113" s="986">
        <v>222680</v>
      </c>
      <c r="AG113" s="984"/>
      <c r="AH113" s="984"/>
      <c r="AI113" s="984"/>
      <c r="AJ113" s="985"/>
      <c r="AK113" s="986">
        <v>220664</v>
      </c>
      <c r="AL113" s="984"/>
      <c r="AM113" s="984"/>
      <c r="AN113" s="984"/>
      <c r="AO113" s="985"/>
      <c r="AP113" s="987">
        <v>8</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100071</v>
      </c>
      <c r="BR113" s="875"/>
      <c r="BS113" s="875"/>
      <c r="BT113" s="875"/>
      <c r="BU113" s="875"/>
      <c r="BV113" s="875">
        <v>96050</v>
      </c>
      <c r="BW113" s="875"/>
      <c r="BX113" s="875"/>
      <c r="BY113" s="875"/>
      <c r="BZ113" s="875"/>
      <c r="CA113" s="875">
        <v>136536</v>
      </c>
      <c r="CB113" s="875"/>
      <c r="CC113" s="875"/>
      <c r="CD113" s="875"/>
      <c r="CE113" s="875"/>
      <c r="CF113" s="936">
        <v>5</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398</v>
      </c>
      <c r="DH113" s="838"/>
      <c r="DI113" s="838"/>
      <c r="DJ113" s="838"/>
      <c r="DK113" s="839"/>
      <c r="DL113" s="840" t="s">
        <v>118</v>
      </c>
      <c r="DM113" s="838"/>
      <c r="DN113" s="838"/>
      <c r="DO113" s="838"/>
      <c r="DP113" s="839"/>
      <c r="DQ113" s="840" t="s">
        <v>398</v>
      </c>
      <c r="DR113" s="838"/>
      <c r="DS113" s="838"/>
      <c r="DT113" s="838"/>
      <c r="DU113" s="839"/>
      <c r="DV113" s="885" t="s">
        <v>398</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7906</v>
      </c>
      <c r="AB114" s="838"/>
      <c r="AC114" s="838"/>
      <c r="AD114" s="838"/>
      <c r="AE114" s="839"/>
      <c r="AF114" s="840">
        <v>7077</v>
      </c>
      <c r="AG114" s="838"/>
      <c r="AH114" s="838"/>
      <c r="AI114" s="838"/>
      <c r="AJ114" s="839"/>
      <c r="AK114" s="840">
        <v>7133</v>
      </c>
      <c r="AL114" s="838"/>
      <c r="AM114" s="838"/>
      <c r="AN114" s="838"/>
      <c r="AO114" s="839"/>
      <c r="AP114" s="885">
        <v>0.3</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974361</v>
      </c>
      <c r="BR114" s="875"/>
      <c r="BS114" s="875"/>
      <c r="BT114" s="875"/>
      <c r="BU114" s="875"/>
      <c r="BV114" s="875">
        <v>960805</v>
      </c>
      <c r="BW114" s="875"/>
      <c r="BX114" s="875"/>
      <c r="BY114" s="875"/>
      <c r="BZ114" s="875"/>
      <c r="CA114" s="875">
        <v>968624</v>
      </c>
      <c r="CB114" s="875"/>
      <c r="CC114" s="875"/>
      <c r="CD114" s="875"/>
      <c r="CE114" s="875"/>
      <c r="CF114" s="936">
        <v>35.1</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118</v>
      </c>
      <c r="DH114" s="838"/>
      <c r="DI114" s="838"/>
      <c r="DJ114" s="838"/>
      <c r="DK114" s="839"/>
      <c r="DL114" s="840" t="s">
        <v>118</v>
      </c>
      <c r="DM114" s="838"/>
      <c r="DN114" s="838"/>
      <c r="DO114" s="838"/>
      <c r="DP114" s="839"/>
      <c r="DQ114" s="840" t="s">
        <v>118</v>
      </c>
      <c r="DR114" s="838"/>
      <c r="DS114" s="838"/>
      <c r="DT114" s="838"/>
      <c r="DU114" s="839"/>
      <c r="DV114" s="885" t="s">
        <v>118</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5039</v>
      </c>
      <c r="AB115" s="984"/>
      <c r="AC115" s="984"/>
      <c r="AD115" s="984"/>
      <c r="AE115" s="985"/>
      <c r="AF115" s="986">
        <v>4907</v>
      </c>
      <c r="AG115" s="984"/>
      <c r="AH115" s="984"/>
      <c r="AI115" s="984"/>
      <c r="AJ115" s="985"/>
      <c r="AK115" s="986">
        <v>1468</v>
      </c>
      <c r="AL115" s="984"/>
      <c r="AM115" s="984"/>
      <c r="AN115" s="984"/>
      <c r="AO115" s="985"/>
      <c r="AP115" s="987">
        <v>0.1</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118</v>
      </c>
      <c r="BR115" s="875"/>
      <c r="BS115" s="875"/>
      <c r="BT115" s="875"/>
      <c r="BU115" s="875"/>
      <c r="BV115" s="875" t="s">
        <v>118</v>
      </c>
      <c r="BW115" s="875"/>
      <c r="BX115" s="875"/>
      <c r="BY115" s="875"/>
      <c r="BZ115" s="875"/>
      <c r="CA115" s="875" t="s">
        <v>118</v>
      </c>
      <c r="CB115" s="875"/>
      <c r="CC115" s="875"/>
      <c r="CD115" s="875"/>
      <c r="CE115" s="875"/>
      <c r="CF115" s="936" t="s">
        <v>118</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398</v>
      </c>
      <c r="DH115" s="838"/>
      <c r="DI115" s="838"/>
      <c r="DJ115" s="838"/>
      <c r="DK115" s="839"/>
      <c r="DL115" s="840" t="s">
        <v>118</v>
      </c>
      <c r="DM115" s="838"/>
      <c r="DN115" s="838"/>
      <c r="DO115" s="838"/>
      <c r="DP115" s="839"/>
      <c r="DQ115" s="840" t="s">
        <v>398</v>
      </c>
      <c r="DR115" s="838"/>
      <c r="DS115" s="838"/>
      <c r="DT115" s="838"/>
      <c r="DU115" s="839"/>
      <c r="DV115" s="885" t="s">
        <v>398</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118</v>
      </c>
      <c r="AB116" s="838"/>
      <c r="AC116" s="838"/>
      <c r="AD116" s="838"/>
      <c r="AE116" s="839"/>
      <c r="AF116" s="840" t="s">
        <v>118</v>
      </c>
      <c r="AG116" s="838"/>
      <c r="AH116" s="838"/>
      <c r="AI116" s="838"/>
      <c r="AJ116" s="839"/>
      <c r="AK116" s="840" t="s">
        <v>118</v>
      </c>
      <c r="AL116" s="838"/>
      <c r="AM116" s="838"/>
      <c r="AN116" s="838"/>
      <c r="AO116" s="839"/>
      <c r="AP116" s="885" t="s">
        <v>398</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118</v>
      </c>
      <c r="BR116" s="875"/>
      <c r="BS116" s="875"/>
      <c r="BT116" s="875"/>
      <c r="BU116" s="875"/>
      <c r="BV116" s="875" t="s">
        <v>118</v>
      </c>
      <c r="BW116" s="875"/>
      <c r="BX116" s="875"/>
      <c r="BY116" s="875"/>
      <c r="BZ116" s="875"/>
      <c r="CA116" s="875" t="s">
        <v>398</v>
      </c>
      <c r="CB116" s="875"/>
      <c r="CC116" s="875"/>
      <c r="CD116" s="875"/>
      <c r="CE116" s="875"/>
      <c r="CF116" s="936" t="s">
        <v>398</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5114</v>
      </c>
      <c r="DH116" s="838"/>
      <c r="DI116" s="838"/>
      <c r="DJ116" s="838"/>
      <c r="DK116" s="839"/>
      <c r="DL116" s="840">
        <v>1206</v>
      </c>
      <c r="DM116" s="838"/>
      <c r="DN116" s="838"/>
      <c r="DO116" s="838"/>
      <c r="DP116" s="839"/>
      <c r="DQ116" s="840">
        <v>603</v>
      </c>
      <c r="DR116" s="838"/>
      <c r="DS116" s="838"/>
      <c r="DT116" s="838"/>
      <c r="DU116" s="839"/>
      <c r="DV116" s="885">
        <v>0</v>
      </c>
      <c r="DW116" s="886"/>
      <c r="DX116" s="886"/>
      <c r="DY116" s="886"/>
      <c r="DZ116" s="887"/>
    </row>
    <row r="117" spans="1:130" s="226" customFormat="1" ht="26.25" customHeight="1">
      <c r="A117" s="962" t="s">
        <v>175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784094</v>
      </c>
      <c r="AB117" s="970"/>
      <c r="AC117" s="970"/>
      <c r="AD117" s="970"/>
      <c r="AE117" s="971"/>
      <c r="AF117" s="972">
        <v>829182</v>
      </c>
      <c r="AG117" s="970"/>
      <c r="AH117" s="970"/>
      <c r="AI117" s="970"/>
      <c r="AJ117" s="971"/>
      <c r="AK117" s="972">
        <v>719254</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118</v>
      </c>
      <c r="BR117" s="875"/>
      <c r="BS117" s="875"/>
      <c r="BT117" s="875"/>
      <c r="BU117" s="875"/>
      <c r="BV117" s="875" t="s">
        <v>398</v>
      </c>
      <c r="BW117" s="875"/>
      <c r="BX117" s="875"/>
      <c r="BY117" s="875"/>
      <c r="BZ117" s="875"/>
      <c r="CA117" s="875" t="s">
        <v>118</v>
      </c>
      <c r="CB117" s="875"/>
      <c r="CC117" s="875"/>
      <c r="CD117" s="875"/>
      <c r="CE117" s="875"/>
      <c r="CF117" s="936" t="s">
        <v>118</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398</v>
      </c>
      <c r="DH117" s="838"/>
      <c r="DI117" s="838"/>
      <c r="DJ117" s="838"/>
      <c r="DK117" s="839"/>
      <c r="DL117" s="840" t="s">
        <v>118</v>
      </c>
      <c r="DM117" s="838"/>
      <c r="DN117" s="838"/>
      <c r="DO117" s="838"/>
      <c r="DP117" s="839"/>
      <c r="DQ117" s="840" t="s">
        <v>118</v>
      </c>
      <c r="DR117" s="838"/>
      <c r="DS117" s="838"/>
      <c r="DT117" s="838"/>
      <c r="DU117" s="839"/>
      <c r="DV117" s="885" t="s">
        <v>118</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294</v>
      </c>
      <c r="AG118" s="963"/>
      <c r="AH118" s="963"/>
      <c r="AI118" s="963"/>
      <c r="AJ118" s="964"/>
      <c r="AK118" s="965" t="s">
        <v>293</v>
      </c>
      <c r="AL118" s="963"/>
      <c r="AM118" s="963"/>
      <c r="AN118" s="963"/>
      <c r="AO118" s="964"/>
      <c r="AP118" s="966" t="s">
        <v>417</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398</v>
      </c>
      <c r="BR118" s="906"/>
      <c r="BS118" s="906"/>
      <c r="BT118" s="906"/>
      <c r="BU118" s="906"/>
      <c r="BV118" s="906" t="s">
        <v>447</v>
      </c>
      <c r="BW118" s="906"/>
      <c r="BX118" s="906"/>
      <c r="BY118" s="906"/>
      <c r="BZ118" s="906"/>
      <c r="CA118" s="906" t="s">
        <v>398</v>
      </c>
      <c r="CB118" s="906"/>
      <c r="CC118" s="906"/>
      <c r="CD118" s="906"/>
      <c r="CE118" s="906"/>
      <c r="CF118" s="936" t="s">
        <v>118</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398</v>
      </c>
      <c r="DH118" s="838"/>
      <c r="DI118" s="838"/>
      <c r="DJ118" s="838"/>
      <c r="DK118" s="839"/>
      <c r="DL118" s="840" t="s">
        <v>449</v>
      </c>
      <c r="DM118" s="838"/>
      <c r="DN118" s="838"/>
      <c r="DO118" s="838"/>
      <c r="DP118" s="839"/>
      <c r="DQ118" s="840" t="s">
        <v>398</v>
      </c>
      <c r="DR118" s="838"/>
      <c r="DS118" s="838"/>
      <c r="DT118" s="838"/>
      <c r="DU118" s="839"/>
      <c r="DV118" s="885" t="s">
        <v>398</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398</v>
      </c>
      <c r="AB119" s="956"/>
      <c r="AC119" s="956"/>
      <c r="AD119" s="956"/>
      <c r="AE119" s="957"/>
      <c r="AF119" s="958" t="s">
        <v>118</v>
      </c>
      <c r="AG119" s="956"/>
      <c r="AH119" s="956"/>
      <c r="AI119" s="956"/>
      <c r="AJ119" s="957"/>
      <c r="AK119" s="958" t="s">
        <v>398</v>
      </c>
      <c r="AL119" s="956"/>
      <c r="AM119" s="956"/>
      <c r="AN119" s="956"/>
      <c r="AO119" s="957"/>
      <c r="AP119" s="959" t="s">
        <v>398</v>
      </c>
      <c r="AQ119" s="960"/>
      <c r="AR119" s="960"/>
      <c r="AS119" s="960"/>
      <c r="AT119" s="961"/>
      <c r="AU119" s="999"/>
      <c r="AV119" s="1000"/>
      <c r="AW119" s="1000"/>
      <c r="AX119" s="1000"/>
      <c r="AY119" s="1000"/>
      <c r="AZ119" s="257" t="s">
        <v>175</v>
      </c>
      <c r="BA119" s="257"/>
      <c r="BB119" s="257"/>
      <c r="BC119" s="257"/>
      <c r="BD119" s="257"/>
      <c r="BE119" s="257"/>
      <c r="BF119" s="257"/>
      <c r="BG119" s="257"/>
      <c r="BH119" s="257"/>
      <c r="BI119" s="257"/>
      <c r="BJ119" s="257"/>
      <c r="BK119" s="257"/>
      <c r="BL119" s="257"/>
      <c r="BM119" s="257"/>
      <c r="BN119" s="257"/>
      <c r="BO119" s="938" t="s">
        <v>450</v>
      </c>
      <c r="BP119" s="939"/>
      <c r="BQ119" s="943">
        <v>8046484</v>
      </c>
      <c r="BR119" s="906"/>
      <c r="BS119" s="906"/>
      <c r="BT119" s="906"/>
      <c r="BU119" s="906"/>
      <c r="BV119" s="906">
        <v>7613040</v>
      </c>
      <c r="BW119" s="906"/>
      <c r="BX119" s="906"/>
      <c r="BY119" s="906"/>
      <c r="BZ119" s="906"/>
      <c r="CA119" s="906">
        <v>7308652</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6074</v>
      </c>
      <c r="DH119" s="821"/>
      <c r="DI119" s="821"/>
      <c r="DJ119" s="821"/>
      <c r="DK119" s="822"/>
      <c r="DL119" s="823">
        <v>5319</v>
      </c>
      <c r="DM119" s="821"/>
      <c r="DN119" s="821"/>
      <c r="DO119" s="821"/>
      <c r="DP119" s="822"/>
      <c r="DQ119" s="823">
        <v>4563</v>
      </c>
      <c r="DR119" s="821"/>
      <c r="DS119" s="821"/>
      <c r="DT119" s="821"/>
      <c r="DU119" s="822"/>
      <c r="DV119" s="909">
        <v>0.2</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118</v>
      </c>
      <c r="AB120" s="838"/>
      <c r="AC120" s="838"/>
      <c r="AD120" s="838"/>
      <c r="AE120" s="839"/>
      <c r="AF120" s="840" t="s">
        <v>398</v>
      </c>
      <c r="AG120" s="838"/>
      <c r="AH120" s="838"/>
      <c r="AI120" s="838"/>
      <c r="AJ120" s="839"/>
      <c r="AK120" s="840" t="s">
        <v>398</v>
      </c>
      <c r="AL120" s="838"/>
      <c r="AM120" s="838"/>
      <c r="AN120" s="838"/>
      <c r="AO120" s="839"/>
      <c r="AP120" s="885" t="s">
        <v>398</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2135914</v>
      </c>
      <c r="BR120" s="903"/>
      <c r="BS120" s="903"/>
      <c r="BT120" s="903"/>
      <c r="BU120" s="903"/>
      <c r="BV120" s="903">
        <v>2238362</v>
      </c>
      <c r="BW120" s="903"/>
      <c r="BX120" s="903"/>
      <c r="BY120" s="903"/>
      <c r="BZ120" s="903"/>
      <c r="CA120" s="903">
        <v>2113911</v>
      </c>
      <c r="CB120" s="903"/>
      <c r="CC120" s="903"/>
      <c r="CD120" s="903"/>
      <c r="CE120" s="903"/>
      <c r="CF120" s="927">
        <v>76.7</v>
      </c>
      <c r="CG120" s="928"/>
      <c r="CH120" s="928"/>
      <c r="CI120" s="928"/>
      <c r="CJ120" s="928"/>
      <c r="CK120" s="929" t="s">
        <v>454</v>
      </c>
      <c r="CL120" s="913"/>
      <c r="CM120" s="913"/>
      <c r="CN120" s="913"/>
      <c r="CO120" s="914"/>
      <c r="CP120" s="933" t="s">
        <v>393</v>
      </c>
      <c r="CQ120" s="934"/>
      <c r="CR120" s="934"/>
      <c r="CS120" s="934"/>
      <c r="CT120" s="934"/>
      <c r="CU120" s="934"/>
      <c r="CV120" s="934"/>
      <c r="CW120" s="934"/>
      <c r="CX120" s="934"/>
      <c r="CY120" s="934"/>
      <c r="CZ120" s="934"/>
      <c r="DA120" s="934"/>
      <c r="DB120" s="934"/>
      <c r="DC120" s="934"/>
      <c r="DD120" s="934"/>
      <c r="DE120" s="934"/>
      <c r="DF120" s="935"/>
      <c r="DG120" s="922">
        <v>2015548</v>
      </c>
      <c r="DH120" s="903"/>
      <c r="DI120" s="903"/>
      <c r="DJ120" s="903"/>
      <c r="DK120" s="903"/>
      <c r="DL120" s="903">
        <v>1952073</v>
      </c>
      <c r="DM120" s="903"/>
      <c r="DN120" s="903"/>
      <c r="DO120" s="903"/>
      <c r="DP120" s="903"/>
      <c r="DQ120" s="903">
        <v>1821588</v>
      </c>
      <c r="DR120" s="903"/>
      <c r="DS120" s="903"/>
      <c r="DT120" s="903"/>
      <c r="DU120" s="903"/>
      <c r="DV120" s="904">
        <v>66.099999999999994</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398</v>
      </c>
      <c r="AB121" s="838"/>
      <c r="AC121" s="838"/>
      <c r="AD121" s="838"/>
      <c r="AE121" s="839"/>
      <c r="AF121" s="840" t="s">
        <v>398</v>
      </c>
      <c r="AG121" s="838"/>
      <c r="AH121" s="838"/>
      <c r="AI121" s="838"/>
      <c r="AJ121" s="839"/>
      <c r="AK121" s="840" t="s">
        <v>118</v>
      </c>
      <c r="AL121" s="838"/>
      <c r="AM121" s="838"/>
      <c r="AN121" s="838"/>
      <c r="AO121" s="839"/>
      <c r="AP121" s="885" t="s">
        <v>118</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65392</v>
      </c>
      <c r="BR121" s="875"/>
      <c r="BS121" s="875"/>
      <c r="BT121" s="875"/>
      <c r="BU121" s="875"/>
      <c r="BV121" s="875" t="s">
        <v>398</v>
      </c>
      <c r="BW121" s="875"/>
      <c r="BX121" s="875"/>
      <c r="BY121" s="875"/>
      <c r="BZ121" s="875"/>
      <c r="CA121" s="875" t="s">
        <v>449</v>
      </c>
      <c r="CB121" s="875"/>
      <c r="CC121" s="875"/>
      <c r="CD121" s="875"/>
      <c r="CE121" s="875"/>
      <c r="CF121" s="936" t="s">
        <v>118</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406153</v>
      </c>
      <c r="DH121" s="875"/>
      <c r="DI121" s="875"/>
      <c r="DJ121" s="875"/>
      <c r="DK121" s="875"/>
      <c r="DL121" s="875">
        <v>370037</v>
      </c>
      <c r="DM121" s="875"/>
      <c r="DN121" s="875"/>
      <c r="DO121" s="875"/>
      <c r="DP121" s="875"/>
      <c r="DQ121" s="875">
        <v>332759</v>
      </c>
      <c r="DR121" s="875"/>
      <c r="DS121" s="875"/>
      <c r="DT121" s="875"/>
      <c r="DU121" s="875"/>
      <c r="DV121" s="852">
        <v>12.1</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398</v>
      </c>
      <c r="AB122" s="838"/>
      <c r="AC122" s="838"/>
      <c r="AD122" s="838"/>
      <c r="AE122" s="839"/>
      <c r="AF122" s="840" t="s">
        <v>118</v>
      </c>
      <c r="AG122" s="838"/>
      <c r="AH122" s="838"/>
      <c r="AI122" s="838"/>
      <c r="AJ122" s="839"/>
      <c r="AK122" s="840" t="s">
        <v>118</v>
      </c>
      <c r="AL122" s="838"/>
      <c r="AM122" s="838"/>
      <c r="AN122" s="838"/>
      <c r="AO122" s="839"/>
      <c r="AP122" s="885" t="s">
        <v>398</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4422171</v>
      </c>
      <c r="BR122" s="906"/>
      <c r="BS122" s="906"/>
      <c r="BT122" s="906"/>
      <c r="BU122" s="906"/>
      <c r="BV122" s="906">
        <v>4292086</v>
      </c>
      <c r="BW122" s="906"/>
      <c r="BX122" s="906"/>
      <c r="BY122" s="906"/>
      <c r="BZ122" s="906"/>
      <c r="CA122" s="906">
        <v>4199129</v>
      </c>
      <c r="CB122" s="906"/>
      <c r="CC122" s="906"/>
      <c r="CD122" s="906"/>
      <c r="CE122" s="906"/>
      <c r="CF122" s="907">
        <v>152.30000000000001</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460</v>
      </c>
      <c r="DH122" s="875"/>
      <c r="DI122" s="875"/>
      <c r="DJ122" s="875"/>
      <c r="DK122" s="875"/>
      <c r="DL122" s="875" t="s">
        <v>460</v>
      </c>
      <c r="DM122" s="875"/>
      <c r="DN122" s="875"/>
      <c r="DO122" s="875"/>
      <c r="DP122" s="875"/>
      <c r="DQ122" s="875" t="s">
        <v>118</v>
      </c>
      <c r="DR122" s="875"/>
      <c r="DS122" s="875"/>
      <c r="DT122" s="875"/>
      <c r="DU122" s="875"/>
      <c r="DV122" s="852" t="s">
        <v>398</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5039</v>
      </c>
      <c r="AB123" s="838"/>
      <c r="AC123" s="838"/>
      <c r="AD123" s="838"/>
      <c r="AE123" s="839"/>
      <c r="AF123" s="840">
        <v>4907</v>
      </c>
      <c r="AG123" s="838"/>
      <c r="AH123" s="838"/>
      <c r="AI123" s="838"/>
      <c r="AJ123" s="839"/>
      <c r="AK123" s="840">
        <v>1468</v>
      </c>
      <c r="AL123" s="838"/>
      <c r="AM123" s="838"/>
      <c r="AN123" s="838"/>
      <c r="AO123" s="839"/>
      <c r="AP123" s="885">
        <v>0.1</v>
      </c>
      <c r="AQ123" s="886"/>
      <c r="AR123" s="886"/>
      <c r="AS123" s="886"/>
      <c r="AT123" s="887"/>
      <c r="AU123" s="950"/>
      <c r="AV123" s="951"/>
      <c r="AW123" s="951"/>
      <c r="AX123" s="951"/>
      <c r="AY123" s="951"/>
      <c r="AZ123" s="257" t="s">
        <v>175</v>
      </c>
      <c r="BA123" s="257"/>
      <c r="BB123" s="257"/>
      <c r="BC123" s="257"/>
      <c r="BD123" s="257"/>
      <c r="BE123" s="257"/>
      <c r="BF123" s="257"/>
      <c r="BG123" s="257"/>
      <c r="BH123" s="257"/>
      <c r="BI123" s="257"/>
      <c r="BJ123" s="257"/>
      <c r="BK123" s="257"/>
      <c r="BL123" s="257"/>
      <c r="BM123" s="257"/>
      <c r="BN123" s="257"/>
      <c r="BO123" s="938" t="s">
        <v>461</v>
      </c>
      <c r="BP123" s="939"/>
      <c r="BQ123" s="893">
        <v>6623477</v>
      </c>
      <c r="BR123" s="894"/>
      <c r="BS123" s="894"/>
      <c r="BT123" s="894"/>
      <c r="BU123" s="894"/>
      <c r="BV123" s="894">
        <v>6530448</v>
      </c>
      <c r="BW123" s="894"/>
      <c r="BX123" s="894"/>
      <c r="BY123" s="894"/>
      <c r="BZ123" s="894"/>
      <c r="CA123" s="894">
        <v>6313040</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398</v>
      </c>
      <c r="DH123" s="838"/>
      <c r="DI123" s="838"/>
      <c r="DJ123" s="838"/>
      <c r="DK123" s="839"/>
      <c r="DL123" s="840" t="s">
        <v>447</v>
      </c>
      <c r="DM123" s="838"/>
      <c r="DN123" s="838"/>
      <c r="DO123" s="838"/>
      <c r="DP123" s="839"/>
      <c r="DQ123" s="840" t="s">
        <v>398</v>
      </c>
      <c r="DR123" s="838"/>
      <c r="DS123" s="838"/>
      <c r="DT123" s="838"/>
      <c r="DU123" s="839"/>
      <c r="DV123" s="885" t="s">
        <v>118</v>
      </c>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460</v>
      </c>
      <c r="AB124" s="838"/>
      <c r="AC124" s="838"/>
      <c r="AD124" s="838"/>
      <c r="AE124" s="839"/>
      <c r="AF124" s="840" t="s">
        <v>398</v>
      </c>
      <c r="AG124" s="838"/>
      <c r="AH124" s="838"/>
      <c r="AI124" s="838"/>
      <c r="AJ124" s="839"/>
      <c r="AK124" s="840" t="s">
        <v>118</v>
      </c>
      <c r="AL124" s="838"/>
      <c r="AM124" s="838"/>
      <c r="AN124" s="838"/>
      <c r="AO124" s="839"/>
      <c r="AP124" s="885" t="s">
        <v>449</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49.8</v>
      </c>
      <c r="BR124" s="892"/>
      <c r="BS124" s="892"/>
      <c r="BT124" s="892"/>
      <c r="BU124" s="892"/>
      <c r="BV124" s="892">
        <v>38.9</v>
      </c>
      <c r="BW124" s="892"/>
      <c r="BX124" s="892"/>
      <c r="BY124" s="892"/>
      <c r="BZ124" s="892"/>
      <c r="CA124" s="892">
        <v>36.1</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118</v>
      </c>
      <c r="DH124" s="821"/>
      <c r="DI124" s="821"/>
      <c r="DJ124" s="821"/>
      <c r="DK124" s="822"/>
      <c r="DL124" s="823" t="s">
        <v>398</v>
      </c>
      <c r="DM124" s="821"/>
      <c r="DN124" s="821"/>
      <c r="DO124" s="821"/>
      <c r="DP124" s="822"/>
      <c r="DQ124" s="823" t="s">
        <v>398</v>
      </c>
      <c r="DR124" s="821"/>
      <c r="DS124" s="821"/>
      <c r="DT124" s="821"/>
      <c r="DU124" s="822"/>
      <c r="DV124" s="909" t="s">
        <v>398</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398</v>
      </c>
      <c r="AB125" s="838"/>
      <c r="AC125" s="838"/>
      <c r="AD125" s="838"/>
      <c r="AE125" s="839"/>
      <c r="AF125" s="840" t="s">
        <v>118</v>
      </c>
      <c r="AG125" s="838"/>
      <c r="AH125" s="838"/>
      <c r="AI125" s="838"/>
      <c r="AJ125" s="839"/>
      <c r="AK125" s="840" t="s">
        <v>449</v>
      </c>
      <c r="AL125" s="838"/>
      <c r="AM125" s="838"/>
      <c r="AN125" s="838"/>
      <c r="AO125" s="839"/>
      <c r="AP125" s="885" t="s">
        <v>118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398</v>
      </c>
      <c r="DH125" s="903"/>
      <c r="DI125" s="903"/>
      <c r="DJ125" s="903"/>
      <c r="DK125" s="903"/>
      <c r="DL125" s="903" t="s">
        <v>398</v>
      </c>
      <c r="DM125" s="903"/>
      <c r="DN125" s="903"/>
      <c r="DO125" s="903"/>
      <c r="DP125" s="903"/>
      <c r="DQ125" s="903" t="s">
        <v>118</v>
      </c>
      <c r="DR125" s="903"/>
      <c r="DS125" s="903"/>
      <c r="DT125" s="903"/>
      <c r="DU125" s="903"/>
      <c r="DV125" s="904" t="s">
        <v>118</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398</v>
      </c>
      <c r="AB126" s="838"/>
      <c r="AC126" s="838"/>
      <c r="AD126" s="838"/>
      <c r="AE126" s="839"/>
      <c r="AF126" s="840" t="s">
        <v>398</v>
      </c>
      <c r="AG126" s="838"/>
      <c r="AH126" s="838"/>
      <c r="AI126" s="838"/>
      <c r="AJ126" s="839"/>
      <c r="AK126" s="840" t="s">
        <v>449</v>
      </c>
      <c r="AL126" s="838"/>
      <c r="AM126" s="838"/>
      <c r="AN126" s="838"/>
      <c r="AO126" s="839"/>
      <c r="AP126" s="885" t="s">
        <v>398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118</v>
      </c>
      <c r="DM126" s="875"/>
      <c r="DN126" s="875"/>
      <c r="DO126" s="875"/>
      <c r="DP126" s="875"/>
      <c r="DQ126" s="875" t="s">
        <v>398</v>
      </c>
      <c r="DR126" s="875"/>
      <c r="DS126" s="875"/>
      <c r="DT126" s="875"/>
      <c r="DU126" s="875"/>
      <c r="DV126" s="852" t="s">
        <v>398</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118</v>
      </c>
      <c r="AB127" s="838"/>
      <c r="AC127" s="838"/>
      <c r="AD127" s="838"/>
      <c r="AE127" s="839"/>
      <c r="AF127" s="840" t="s">
        <v>398</v>
      </c>
      <c r="AG127" s="838"/>
      <c r="AH127" s="838"/>
      <c r="AI127" s="838"/>
      <c r="AJ127" s="839"/>
      <c r="AK127" s="840" t="s">
        <v>118</v>
      </c>
      <c r="AL127" s="838"/>
      <c r="AM127" s="838"/>
      <c r="AN127" s="838"/>
      <c r="AO127" s="839"/>
      <c r="AP127" s="885" t="s">
        <v>118</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398</v>
      </c>
      <c r="DH127" s="875"/>
      <c r="DI127" s="875"/>
      <c r="DJ127" s="875"/>
      <c r="DK127" s="875"/>
      <c r="DL127" s="875" t="s">
        <v>398</v>
      </c>
      <c r="DM127" s="875"/>
      <c r="DN127" s="875"/>
      <c r="DO127" s="875"/>
      <c r="DP127" s="875"/>
      <c r="DQ127" s="875" t="s">
        <v>398</v>
      </c>
      <c r="DR127" s="875"/>
      <c r="DS127" s="875"/>
      <c r="DT127" s="875"/>
      <c r="DU127" s="875"/>
      <c r="DV127" s="852" t="s">
        <v>447</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38076</v>
      </c>
      <c r="AB128" s="859"/>
      <c r="AC128" s="859"/>
      <c r="AD128" s="859"/>
      <c r="AE128" s="860"/>
      <c r="AF128" s="861">
        <v>90392</v>
      </c>
      <c r="AG128" s="859"/>
      <c r="AH128" s="859"/>
      <c r="AI128" s="859"/>
      <c r="AJ128" s="860"/>
      <c r="AK128" s="861">
        <v>25000</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118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118</v>
      </c>
      <c r="DH128" s="849"/>
      <c r="DI128" s="849"/>
      <c r="DJ128" s="849"/>
      <c r="DK128" s="849"/>
      <c r="DL128" s="849" t="s">
        <v>398</v>
      </c>
      <c r="DM128" s="849"/>
      <c r="DN128" s="849"/>
      <c r="DO128" s="849"/>
      <c r="DP128" s="849"/>
      <c r="DQ128" s="849" t="s">
        <v>118</v>
      </c>
      <c r="DR128" s="849"/>
      <c r="DS128" s="849"/>
      <c r="DT128" s="849"/>
      <c r="DU128" s="849"/>
      <c r="DV128" s="850" t="s">
        <v>118</v>
      </c>
      <c r="DW128" s="850"/>
      <c r="DX128" s="850"/>
      <c r="DY128" s="850"/>
      <c r="DZ128" s="851"/>
    </row>
    <row r="129" spans="1:131" s="226" customFormat="1" ht="26.25" customHeight="1">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3267651</v>
      </c>
      <c r="AB129" s="838"/>
      <c r="AC129" s="838"/>
      <c r="AD129" s="838"/>
      <c r="AE129" s="839"/>
      <c r="AF129" s="840">
        <v>3172446</v>
      </c>
      <c r="AG129" s="838"/>
      <c r="AH129" s="838"/>
      <c r="AI129" s="838"/>
      <c r="AJ129" s="839"/>
      <c r="AK129" s="840">
        <v>3141281</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398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411909</v>
      </c>
      <c r="AB130" s="838"/>
      <c r="AC130" s="838"/>
      <c r="AD130" s="838"/>
      <c r="AE130" s="839"/>
      <c r="AF130" s="840">
        <v>391214</v>
      </c>
      <c r="AG130" s="838"/>
      <c r="AH130" s="838"/>
      <c r="AI130" s="838"/>
      <c r="AJ130" s="839"/>
      <c r="AK130" s="840">
        <v>384461</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11.8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2855742</v>
      </c>
      <c r="AB131" s="821"/>
      <c r="AC131" s="821"/>
      <c r="AD131" s="821"/>
      <c r="AE131" s="822"/>
      <c r="AF131" s="823">
        <v>2781232</v>
      </c>
      <c r="AG131" s="821"/>
      <c r="AH131" s="821"/>
      <c r="AI131" s="821"/>
      <c r="AJ131" s="822"/>
      <c r="AK131" s="823">
        <v>2756820</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36.1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11.69955129</v>
      </c>
      <c r="AB132" s="801"/>
      <c r="AC132" s="801"/>
      <c r="AD132" s="801"/>
      <c r="AE132" s="802"/>
      <c r="AF132" s="803">
        <v>12.497195489999999</v>
      </c>
      <c r="AG132" s="801"/>
      <c r="AH132" s="801"/>
      <c r="AI132" s="801"/>
      <c r="AJ132" s="802"/>
      <c r="AK132" s="803">
        <v>11.23733142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12.8</v>
      </c>
      <c r="AB133" s="780"/>
      <c r="AC133" s="780"/>
      <c r="AD133" s="780"/>
      <c r="AE133" s="781"/>
      <c r="AF133" s="779">
        <v>12.6</v>
      </c>
      <c r="AG133" s="780"/>
      <c r="AH133" s="780"/>
      <c r="AI133" s="780"/>
      <c r="AJ133" s="781"/>
      <c r="AK133" s="779">
        <v>11.8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TH/dukgzA1YOYv3UNDe+X+dX1Wm/Th25aUz8rpeZXs0bdSRbXkhQQVoYMiClx3mdpSNm4cuwbO0nsXrEossbQ==" saltValue="pN+TrUtvZjRE8Rt0qp3X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Rxi0hXaTSTFEmQeDtiNoRlN9yI6B4a5jYuoGEYK+IQERo+SSRfnm2+RAmQ+LsxHLY1sK4LWPpAXKRLYZ2IqRg==" saltValue="ZPluhJNyQsNa4SJZqHcC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GjnpsPRJMAIJxOkSAepQ9k/ankEm0zv+Es6kYspxR0W9xKuqVc2D55SuJUgtTS1FGaQ3juS3wDnlAG20NysLw==" saltValue="GlzyDxbMR2Rr2CBqLFYeA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496</v>
      </c>
      <c r="AL9" s="1210"/>
      <c r="AM9" s="1210"/>
      <c r="AN9" s="1211"/>
      <c r="AO9" s="292">
        <v>853733</v>
      </c>
      <c r="AP9" s="292">
        <v>71233</v>
      </c>
      <c r="AQ9" s="293">
        <v>86936</v>
      </c>
      <c r="AR9" s="294">
        <v>-18.100000000000001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497</v>
      </c>
      <c r="AL10" s="1210"/>
      <c r="AM10" s="1210"/>
      <c r="AN10" s="1211"/>
      <c r="AO10" s="295">
        <v>128159</v>
      </c>
      <c r="AP10" s="295">
        <v>10693</v>
      </c>
      <c r="AQ10" s="296">
        <v>8644</v>
      </c>
      <c r="AR10" s="297">
        <v>23.7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498</v>
      </c>
      <c r="AL11" s="1210"/>
      <c r="AM11" s="1210"/>
      <c r="AN11" s="1211"/>
      <c r="AO11" s="295">
        <v>160996</v>
      </c>
      <c r="AP11" s="295">
        <v>13433</v>
      </c>
      <c r="AQ11" s="296">
        <v>14102</v>
      </c>
      <c r="AR11" s="297">
        <v>-4.7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499</v>
      </c>
      <c r="AL12" s="1210"/>
      <c r="AM12" s="1210"/>
      <c r="AN12" s="1211"/>
      <c r="AO12" s="295">
        <v>360</v>
      </c>
      <c r="AP12" s="295">
        <v>30</v>
      </c>
      <c r="AQ12" s="296">
        <v>665</v>
      </c>
      <c r="AR12" s="297">
        <v>-95.5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500</v>
      </c>
      <c r="AL13" s="1210"/>
      <c r="AM13" s="1210"/>
      <c r="AN13" s="1211"/>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502</v>
      </c>
      <c r="AL14" s="1210"/>
      <c r="AM14" s="1210"/>
      <c r="AN14" s="1211"/>
      <c r="AO14" s="295">
        <v>29156</v>
      </c>
      <c r="AP14" s="295">
        <v>2433</v>
      </c>
      <c r="AQ14" s="296">
        <v>4315</v>
      </c>
      <c r="AR14" s="297">
        <v>-43.6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503</v>
      </c>
      <c r="AL15" s="1210"/>
      <c r="AM15" s="1210"/>
      <c r="AN15" s="1211"/>
      <c r="AO15" s="295">
        <v>31766</v>
      </c>
      <c r="AP15" s="295">
        <v>2650</v>
      </c>
      <c r="AQ15" s="296">
        <v>2138</v>
      </c>
      <c r="AR15" s="297">
        <v>23.9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504</v>
      </c>
      <c r="AL16" s="1213"/>
      <c r="AM16" s="1213"/>
      <c r="AN16" s="1214"/>
      <c r="AO16" s="295">
        <v>-80451</v>
      </c>
      <c r="AP16" s="295">
        <v>-6713</v>
      </c>
      <c r="AQ16" s="296">
        <v>-8691</v>
      </c>
      <c r="AR16" s="297">
        <v>-22.8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175</v>
      </c>
      <c r="AL17" s="1213"/>
      <c r="AM17" s="1213"/>
      <c r="AN17" s="1214"/>
      <c r="AO17" s="295">
        <v>1123719</v>
      </c>
      <c r="AP17" s="295">
        <v>93760</v>
      </c>
      <c r="AQ17" s="296">
        <v>108111</v>
      </c>
      <c r="AR17" s="297">
        <v>-13.3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509</v>
      </c>
      <c r="AL21" s="1207"/>
      <c r="AM21" s="1207"/>
      <c r="AN21" s="1208"/>
      <c r="AO21" s="307">
        <v>8.84</v>
      </c>
      <c r="AP21" s="308">
        <v>10.32</v>
      </c>
      <c r="AQ21" s="309">
        <v>-1.48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510</v>
      </c>
      <c r="AL22" s="1207"/>
      <c r="AM22" s="1207"/>
      <c r="AN22" s="1208"/>
      <c r="AO22" s="312">
        <v>93.1</v>
      </c>
      <c r="AP22" s="313">
        <v>96.5</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515</v>
      </c>
      <c r="AL32" s="1198"/>
      <c r="AM32" s="1198"/>
      <c r="AN32" s="1199"/>
      <c r="AO32" s="322">
        <v>489989</v>
      </c>
      <c r="AP32" s="322">
        <v>40884</v>
      </c>
      <c r="AQ32" s="323">
        <v>56558</v>
      </c>
      <c r="AR32" s="324">
        <v>-27.7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516</v>
      </c>
      <c r="AL33" s="1198"/>
      <c r="AM33" s="1198"/>
      <c r="AN33" s="1199"/>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517</v>
      </c>
      <c r="AL34" s="1198"/>
      <c r="AM34" s="1198"/>
      <c r="AN34" s="1199"/>
      <c r="AO34" s="322" t="s">
        <v>501</v>
      </c>
      <c r="AP34" s="322" t="s">
        <v>501</v>
      </c>
      <c r="AQ34" s="323">
        <v>4</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518</v>
      </c>
      <c r="AL35" s="1198"/>
      <c r="AM35" s="1198"/>
      <c r="AN35" s="1199"/>
      <c r="AO35" s="322">
        <v>220664</v>
      </c>
      <c r="AP35" s="322">
        <v>18412</v>
      </c>
      <c r="AQ35" s="323">
        <v>21321</v>
      </c>
      <c r="AR35" s="324">
        <v>-13.6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519</v>
      </c>
      <c r="AL36" s="1198"/>
      <c r="AM36" s="1198"/>
      <c r="AN36" s="1199"/>
      <c r="AO36" s="322">
        <v>7133</v>
      </c>
      <c r="AP36" s="322">
        <v>595</v>
      </c>
      <c r="AQ36" s="323">
        <v>3744</v>
      </c>
      <c r="AR36" s="324">
        <v>-84.1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520</v>
      </c>
      <c r="AL37" s="1198"/>
      <c r="AM37" s="1198"/>
      <c r="AN37" s="1199"/>
      <c r="AO37" s="322">
        <v>1468</v>
      </c>
      <c r="AP37" s="322">
        <v>122</v>
      </c>
      <c r="AQ37" s="323">
        <v>1218</v>
      </c>
      <c r="AR37" s="324">
        <v>-90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521</v>
      </c>
      <c r="AL38" s="1201"/>
      <c r="AM38" s="1201"/>
      <c r="AN38" s="1202"/>
      <c r="AO38" s="325" t="s">
        <v>501</v>
      </c>
      <c r="AP38" s="325" t="s">
        <v>501</v>
      </c>
      <c r="AQ38" s="326">
        <v>4</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522</v>
      </c>
      <c r="AL39" s="1201"/>
      <c r="AM39" s="1201"/>
      <c r="AN39" s="1202"/>
      <c r="AO39" s="322">
        <v>-25000</v>
      </c>
      <c r="AP39" s="322">
        <v>-2086</v>
      </c>
      <c r="AQ39" s="323">
        <v>-1519</v>
      </c>
      <c r="AR39" s="324">
        <v>37.299999999999997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523</v>
      </c>
      <c r="AL40" s="1198"/>
      <c r="AM40" s="1198"/>
      <c r="AN40" s="1199"/>
      <c r="AO40" s="322">
        <v>-384461</v>
      </c>
      <c r="AP40" s="322">
        <v>-32079</v>
      </c>
      <c r="AQ40" s="323">
        <v>-54553</v>
      </c>
      <c r="AR40" s="324">
        <v>-41.2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288</v>
      </c>
      <c r="AL41" s="1204"/>
      <c r="AM41" s="1204"/>
      <c r="AN41" s="1205"/>
      <c r="AO41" s="322">
        <v>309793</v>
      </c>
      <c r="AP41" s="322">
        <v>25848</v>
      </c>
      <c r="AQ41" s="323">
        <v>26777</v>
      </c>
      <c r="AR41" s="324">
        <v>-3.5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491</v>
      </c>
      <c r="AN49" s="1192" t="s">
        <v>527</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690175</v>
      </c>
      <c r="AN51" s="344">
        <v>54737</v>
      </c>
      <c r="AO51" s="345">
        <v>154.19999999999999</v>
      </c>
      <c r="AP51" s="346">
        <v>82748</v>
      </c>
      <c r="AQ51" s="347">
        <v>24.4</v>
      </c>
      <c r="AR51" s="348">
        <v>129.80000000000001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276209</v>
      </c>
      <c r="AN52" s="352">
        <v>21906</v>
      </c>
      <c r="AO52" s="353">
        <v>118.8</v>
      </c>
      <c r="AP52" s="354">
        <v>44732</v>
      </c>
      <c r="AQ52" s="355">
        <v>22.5</v>
      </c>
      <c r="AR52" s="356">
        <v>96.3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291006</v>
      </c>
      <c r="AN53" s="344">
        <v>23277</v>
      </c>
      <c r="AO53" s="345">
        <v>-57.5</v>
      </c>
      <c r="AP53" s="346">
        <v>91837</v>
      </c>
      <c r="AQ53" s="347">
        <v>11</v>
      </c>
      <c r="AR53" s="348">
        <v>-68.5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207663</v>
      </c>
      <c r="AN54" s="352">
        <v>16610</v>
      </c>
      <c r="AO54" s="353">
        <v>-24.2</v>
      </c>
      <c r="AP54" s="354">
        <v>54439</v>
      </c>
      <c r="AQ54" s="355">
        <v>21.7</v>
      </c>
      <c r="AR54" s="356">
        <v>-45.9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152066</v>
      </c>
      <c r="AN55" s="344">
        <v>12328</v>
      </c>
      <c r="AO55" s="345">
        <v>-47</v>
      </c>
      <c r="AP55" s="346">
        <v>106092</v>
      </c>
      <c r="AQ55" s="347">
        <v>15.5</v>
      </c>
      <c r="AR55" s="348">
        <v>-62.5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82310</v>
      </c>
      <c r="AN56" s="352">
        <v>6673</v>
      </c>
      <c r="AO56" s="353">
        <v>-59.8</v>
      </c>
      <c r="AP56" s="354">
        <v>44299</v>
      </c>
      <c r="AQ56" s="355">
        <v>-18.600000000000001</v>
      </c>
      <c r="AR56" s="356">
        <v>-41.2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182232</v>
      </c>
      <c r="AN57" s="344">
        <v>15003</v>
      </c>
      <c r="AO57" s="345">
        <v>21.7</v>
      </c>
      <c r="AP57" s="346">
        <v>78903</v>
      </c>
      <c r="AQ57" s="347">
        <v>-25.6</v>
      </c>
      <c r="AR57" s="348">
        <v>47.3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102345</v>
      </c>
      <c r="AN58" s="352">
        <v>8426</v>
      </c>
      <c r="AO58" s="353">
        <v>26.3</v>
      </c>
      <c r="AP58" s="354">
        <v>49201</v>
      </c>
      <c r="AQ58" s="355">
        <v>11.1</v>
      </c>
      <c r="AR58" s="356">
        <v>15.2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278505</v>
      </c>
      <c r="AN59" s="344">
        <v>23238</v>
      </c>
      <c r="AO59" s="345">
        <v>54.9</v>
      </c>
      <c r="AP59" s="346">
        <v>82993</v>
      </c>
      <c r="AQ59" s="347">
        <v>5.2</v>
      </c>
      <c r="AR59" s="348">
        <v>49.7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80974</v>
      </c>
      <c r="AN60" s="352">
        <v>6756</v>
      </c>
      <c r="AO60" s="353">
        <v>-19.8</v>
      </c>
      <c r="AP60" s="354">
        <v>46787</v>
      </c>
      <c r="AQ60" s="355">
        <v>-4.9000000000000004</v>
      </c>
      <c r="AR60" s="356">
        <v>-14.9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318797</v>
      </c>
      <c r="AN61" s="359">
        <v>25717</v>
      </c>
      <c r="AO61" s="360">
        <v>25.3</v>
      </c>
      <c r="AP61" s="361">
        <v>88515</v>
      </c>
      <c r="AQ61" s="362">
        <v>6.1</v>
      </c>
      <c r="AR61" s="348">
        <v>19.2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149900</v>
      </c>
      <c r="AN62" s="352">
        <v>12074</v>
      </c>
      <c r="AO62" s="353">
        <v>8.3000000000000007</v>
      </c>
      <c r="AP62" s="354">
        <v>47892</v>
      </c>
      <c r="AQ62" s="355">
        <v>6.4</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GeZTTYdRJdsDvJ8ikCDJcD3L2McguXbcSh5+Ut8aedKOsoTWZjoKyyoHyQtLyyTf3Ob10Ln6hkDzb/YfaSN2Q==" saltValue="8YSXrkBEz4UBbpTIGW0l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8pRZ9ur7XDqELcsugUEht6AM8+Aoy1/ztrDxTQkuCn257UOvbfxG/xElVsh8J+pAMhgUABmmFLP/EEVOjTaAg==" saltValue="/LDGHs82h7ALqjsPIZBl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fAD1VvYz/rLbPtEvT38CcMkzVae9w1B7o0GnMVaDwzmBr5c0mZk/xnofLPhZd8mr98P4P2Pxlp5V9H6Bc601g==" saltValue="5LcDzA8HM8Qa+/zf/E5Q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5" t="s">
        <v>3</v>
      </c>
      <c r="D47" s="1215"/>
      <c r="E47" s="1216"/>
      <c r="F47" s="11">
        <v>27.68</v>
      </c>
      <c r="G47" s="12">
        <v>26.3</v>
      </c>
      <c r="H47" s="12">
        <v>29.6</v>
      </c>
      <c r="I47" s="12">
        <v>30.6</v>
      </c>
      <c r="J47" s="13">
        <v>29.28</v>
      </c>
    </row>
    <row r="48" spans="2:10" ht="57.75" customHeight="1">
      <c r="B48" s="14"/>
      <c r="C48" s="1217" t="s">
        <v>4</v>
      </c>
      <c r="D48" s="1217"/>
      <c r="E48" s="1218"/>
      <c r="F48" s="15">
        <v>4.13</v>
      </c>
      <c r="G48" s="16">
        <v>3.61</v>
      </c>
      <c r="H48" s="16">
        <v>4.5</v>
      </c>
      <c r="I48" s="16">
        <v>6.59</v>
      </c>
      <c r="J48" s="17">
        <v>6.69</v>
      </c>
    </row>
    <row r="49" spans="2:10" ht="57.75" customHeight="1" thickBot="1">
      <c r="B49" s="18"/>
      <c r="C49" s="1219" t="s">
        <v>5</v>
      </c>
      <c r="D49" s="1219"/>
      <c r="E49" s="1220"/>
      <c r="F49" s="19">
        <v>0.5</v>
      </c>
      <c r="G49" s="20" t="s">
        <v>548</v>
      </c>
      <c r="H49" s="20">
        <v>5</v>
      </c>
      <c r="I49" s="20">
        <v>2.0699999999999998</v>
      </c>
      <c r="J49" s="21" t="s">
        <v>549</v>
      </c>
    </row>
    <row r="50" spans="2:10" ht="13.5" customHeight="1"/>
    <row r="51" spans="2:10" ht="13.5" hidden="1" customHeight="1"/>
    <row r="52" spans="2:10" ht="13.5" hidden="1" customHeight="1"/>
    <row r="53" spans="2:10" ht="13.5" hidden="1" customHeight="1"/>
  </sheetData>
  <sheetProtection algorithmName="SHA-512" hashValue="qY6BpmdINQxxlGMLiAuKcdFzpSLoGdeZEvNZsW1ss2SL/kLfZDWzg8N+Ywxo25sFm7ZQhHTffaHVjYU81t9A7g==" saltValue="AJidEmyBk7T9DJnFuHNo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7" t="s">
        <v>550</v>
      </c>
      <c r="D34" s="1227"/>
      <c r="E34" s="1228"/>
      <c r="F34" s="32">
        <v>11.08</v>
      </c>
      <c r="G34" s="33">
        <v>11.49</v>
      </c>
      <c r="H34" s="33">
        <v>11.23</v>
      </c>
      <c r="I34" s="33">
        <v>9.08</v>
      </c>
      <c r="J34" s="34">
        <v>9.58</v>
      </c>
      <c r="K34" s="22"/>
      <c r="L34" s="22"/>
      <c r="M34" s="22"/>
      <c r="N34" s="22"/>
      <c r="O34" s="22"/>
      <c r="P34" s="22"/>
    </row>
    <row r="35" spans="1:16" ht="39" customHeight="1">
      <c r="A35" s="22"/>
      <c r="B35" s="35"/>
      <c r="C35" s="1221" t="s">
        <v>551</v>
      </c>
      <c r="D35" s="1222"/>
      <c r="E35" s="1223"/>
      <c r="F35" s="36">
        <v>3.96</v>
      </c>
      <c r="G35" s="37">
        <v>3.42</v>
      </c>
      <c r="H35" s="37">
        <v>4.1100000000000003</v>
      </c>
      <c r="I35" s="37">
        <v>6.07</v>
      </c>
      <c r="J35" s="38">
        <v>6.14</v>
      </c>
      <c r="K35" s="22"/>
      <c r="L35" s="22"/>
      <c r="M35" s="22"/>
      <c r="N35" s="22"/>
      <c r="O35" s="22"/>
      <c r="P35" s="22"/>
    </row>
    <row r="36" spans="1:16" ht="39" customHeight="1">
      <c r="A36" s="22"/>
      <c r="B36" s="35"/>
      <c r="C36" s="1221" t="s">
        <v>552</v>
      </c>
      <c r="D36" s="1222"/>
      <c r="E36" s="1223"/>
      <c r="F36" s="36">
        <v>1.04</v>
      </c>
      <c r="G36" s="37">
        <v>2.13</v>
      </c>
      <c r="H36" s="37">
        <v>1.66</v>
      </c>
      <c r="I36" s="37">
        <v>1.39</v>
      </c>
      <c r="J36" s="38">
        <v>3.27</v>
      </c>
      <c r="K36" s="22"/>
      <c r="L36" s="22"/>
      <c r="M36" s="22"/>
      <c r="N36" s="22"/>
      <c r="O36" s="22"/>
      <c r="P36" s="22"/>
    </row>
    <row r="37" spans="1:16" ht="39" customHeight="1">
      <c r="A37" s="22"/>
      <c r="B37" s="35"/>
      <c r="C37" s="1221" t="s">
        <v>553</v>
      </c>
      <c r="D37" s="1222"/>
      <c r="E37" s="1223"/>
      <c r="F37" s="36">
        <v>0.95</v>
      </c>
      <c r="G37" s="37">
        <v>1.07</v>
      </c>
      <c r="H37" s="37">
        <v>1.81</v>
      </c>
      <c r="I37" s="37">
        <v>2.09</v>
      </c>
      <c r="J37" s="38">
        <v>2.06</v>
      </c>
      <c r="K37" s="22"/>
      <c r="L37" s="22"/>
      <c r="M37" s="22"/>
      <c r="N37" s="22"/>
      <c r="O37" s="22"/>
      <c r="P37" s="22"/>
    </row>
    <row r="38" spans="1:16" ht="39" customHeight="1">
      <c r="A38" s="22"/>
      <c r="B38" s="35"/>
      <c r="C38" s="1221" t="s">
        <v>554</v>
      </c>
      <c r="D38" s="1222"/>
      <c r="E38" s="1223"/>
      <c r="F38" s="36">
        <v>0.17</v>
      </c>
      <c r="G38" s="37">
        <v>0.18</v>
      </c>
      <c r="H38" s="37">
        <v>0.38</v>
      </c>
      <c r="I38" s="37">
        <v>0.51</v>
      </c>
      <c r="J38" s="38">
        <v>0.55000000000000004</v>
      </c>
      <c r="K38" s="22"/>
      <c r="L38" s="22"/>
      <c r="M38" s="22"/>
      <c r="N38" s="22"/>
      <c r="O38" s="22"/>
      <c r="P38" s="22"/>
    </row>
    <row r="39" spans="1:16" ht="39" customHeight="1">
      <c r="A39" s="22"/>
      <c r="B39" s="35"/>
      <c r="C39" s="1221" t="s">
        <v>555</v>
      </c>
      <c r="D39" s="1222"/>
      <c r="E39" s="1223"/>
      <c r="F39" s="36">
        <v>0.15</v>
      </c>
      <c r="G39" s="37">
        <v>0.14000000000000001</v>
      </c>
      <c r="H39" s="37">
        <v>0.28999999999999998</v>
      </c>
      <c r="I39" s="37">
        <v>0.28999999999999998</v>
      </c>
      <c r="J39" s="38">
        <v>0.39</v>
      </c>
      <c r="K39" s="22"/>
      <c r="L39" s="22"/>
      <c r="M39" s="22"/>
      <c r="N39" s="22"/>
      <c r="O39" s="22"/>
      <c r="P39" s="22"/>
    </row>
    <row r="40" spans="1:16" ht="39" customHeight="1">
      <c r="A40" s="22"/>
      <c r="B40" s="35"/>
      <c r="C40" s="1221" t="s">
        <v>556</v>
      </c>
      <c r="D40" s="1222"/>
      <c r="E40" s="1223"/>
      <c r="F40" s="36">
        <v>0.09</v>
      </c>
      <c r="G40" s="37">
        <v>0.1</v>
      </c>
      <c r="H40" s="37">
        <v>0.12</v>
      </c>
      <c r="I40" s="37">
        <v>0.13</v>
      </c>
      <c r="J40" s="38">
        <v>0.14000000000000001</v>
      </c>
      <c r="K40" s="22"/>
      <c r="L40" s="22"/>
      <c r="M40" s="22"/>
      <c r="N40" s="22"/>
      <c r="O40" s="22"/>
      <c r="P40" s="22"/>
    </row>
    <row r="41" spans="1:16" ht="39" customHeight="1">
      <c r="A41" s="22"/>
      <c r="B41" s="35"/>
      <c r="C41" s="1221" t="s">
        <v>557</v>
      </c>
      <c r="D41" s="1222"/>
      <c r="E41" s="1223"/>
      <c r="F41" s="36">
        <v>7.0000000000000007E-2</v>
      </c>
      <c r="G41" s="37">
        <v>0.11</v>
      </c>
      <c r="H41" s="37">
        <v>0.09</v>
      </c>
      <c r="I41" s="37">
        <v>0.1</v>
      </c>
      <c r="J41" s="38">
        <v>0.1</v>
      </c>
      <c r="K41" s="22"/>
      <c r="L41" s="22"/>
      <c r="M41" s="22"/>
      <c r="N41" s="22"/>
      <c r="O41" s="22"/>
      <c r="P41" s="22"/>
    </row>
    <row r="42" spans="1:16" ht="39" customHeight="1">
      <c r="A42" s="22"/>
      <c r="B42" s="39"/>
      <c r="C42" s="1221" t="s">
        <v>558</v>
      </c>
      <c r="D42" s="1222"/>
      <c r="E42" s="1223"/>
      <c r="F42" s="36" t="s">
        <v>501</v>
      </c>
      <c r="G42" s="37" t="s">
        <v>501</v>
      </c>
      <c r="H42" s="37" t="s">
        <v>501</v>
      </c>
      <c r="I42" s="37" t="s">
        <v>501</v>
      </c>
      <c r="J42" s="38" t="s">
        <v>501</v>
      </c>
      <c r="K42" s="22"/>
      <c r="L42" s="22"/>
      <c r="M42" s="22"/>
      <c r="N42" s="22"/>
      <c r="O42" s="22"/>
      <c r="P42" s="22"/>
    </row>
    <row r="43" spans="1:16" ht="39" customHeight="1" thickBot="1">
      <c r="A43" s="22"/>
      <c r="B43" s="40"/>
      <c r="C43" s="1224" t="s">
        <v>559</v>
      </c>
      <c r="D43" s="1225"/>
      <c r="E43" s="1226"/>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WB2LY1W0iXcaSB0jGmui/SWsuGEdzw7dFGfh3UgIEGfoinaQsNcXUEjHsHx0QShP5NxQzIL72N0dt8OdusZw==" saltValue="6z4K4+eAErptDoOx/efO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7" t="s">
        <v>10</v>
      </c>
      <c r="C45" s="1238"/>
      <c r="D45" s="58"/>
      <c r="E45" s="1243" t="s">
        <v>11</v>
      </c>
      <c r="F45" s="1243"/>
      <c r="G45" s="1243"/>
      <c r="H45" s="1243"/>
      <c r="I45" s="1243"/>
      <c r="J45" s="1244"/>
      <c r="K45" s="59">
        <v>552</v>
      </c>
      <c r="L45" s="60">
        <v>559</v>
      </c>
      <c r="M45" s="60">
        <v>549</v>
      </c>
      <c r="N45" s="60">
        <v>595</v>
      </c>
      <c r="O45" s="61">
        <v>490</v>
      </c>
      <c r="P45" s="48"/>
      <c r="Q45" s="48"/>
      <c r="R45" s="48"/>
      <c r="S45" s="48"/>
      <c r="T45" s="48"/>
      <c r="U45" s="48"/>
    </row>
    <row r="46" spans="1:21" ht="30.75" customHeight="1">
      <c r="A46" s="48"/>
      <c r="B46" s="1239"/>
      <c r="C46" s="1240"/>
      <c r="D46" s="62"/>
      <c r="E46" s="1231" t="s">
        <v>12</v>
      </c>
      <c r="F46" s="1231"/>
      <c r="G46" s="1231"/>
      <c r="H46" s="1231"/>
      <c r="I46" s="1231"/>
      <c r="J46" s="1232"/>
      <c r="K46" s="63" t="s">
        <v>501</v>
      </c>
      <c r="L46" s="64" t="s">
        <v>501</v>
      </c>
      <c r="M46" s="64" t="s">
        <v>501</v>
      </c>
      <c r="N46" s="64" t="s">
        <v>501</v>
      </c>
      <c r="O46" s="65" t="s">
        <v>501</v>
      </c>
      <c r="P46" s="48"/>
      <c r="Q46" s="48"/>
      <c r="R46" s="48"/>
      <c r="S46" s="48"/>
      <c r="T46" s="48"/>
      <c r="U46" s="48"/>
    </row>
    <row r="47" spans="1:21" ht="30.75" customHeight="1">
      <c r="A47" s="48"/>
      <c r="B47" s="1239"/>
      <c r="C47" s="1240"/>
      <c r="D47" s="62"/>
      <c r="E47" s="1231" t="s">
        <v>13</v>
      </c>
      <c r="F47" s="1231"/>
      <c r="G47" s="1231"/>
      <c r="H47" s="1231"/>
      <c r="I47" s="1231"/>
      <c r="J47" s="1232"/>
      <c r="K47" s="63" t="s">
        <v>501</v>
      </c>
      <c r="L47" s="64" t="s">
        <v>501</v>
      </c>
      <c r="M47" s="64" t="s">
        <v>501</v>
      </c>
      <c r="N47" s="64" t="s">
        <v>501</v>
      </c>
      <c r="O47" s="65" t="s">
        <v>501</v>
      </c>
      <c r="P47" s="48"/>
      <c r="Q47" s="48"/>
      <c r="R47" s="48"/>
      <c r="S47" s="48"/>
      <c r="T47" s="48"/>
      <c r="U47" s="48"/>
    </row>
    <row r="48" spans="1:21" ht="30.75" customHeight="1">
      <c r="A48" s="48"/>
      <c r="B48" s="1239"/>
      <c r="C48" s="1240"/>
      <c r="D48" s="62"/>
      <c r="E48" s="1231" t="s">
        <v>14</v>
      </c>
      <c r="F48" s="1231"/>
      <c r="G48" s="1231"/>
      <c r="H48" s="1231"/>
      <c r="I48" s="1231"/>
      <c r="J48" s="1232"/>
      <c r="K48" s="63">
        <v>237</v>
      </c>
      <c r="L48" s="64">
        <v>236</v>
      </c>
      <c r="M48" s="64">
        <v>234</v>
      </c>
      <c r="N48" s="64">
        <v>228</v>
      </c>
      <c r="O48" s="65">
        <v>221</v>
      </c>
      <c r="P48" s="48"/>
      <c r="Q48" s="48"/>
      <c r="R48" s="48"/>
      <c r="S48" s="48"/>
      <c r="T48" s="48"/>
      <c r="U48" s="48"/>
    </row>
    <row r="49" spans="1:21" ht="30.75" customHeight="1">
      <c r="A49" s="48"/>
      <c r="B49" s="1239"/>
      <c r="C49" s="1240"/>
      <c r="D49" s="62"/>
      <c r="E49" s="1231" t="s">
        <v>15</v>
      </c>
      <c r="F49" s="1231"/>
      <c r="G49" s="1231"/>
      <c r="H49" s="1231"/>
      <c r="I49" s="1231"/>
      <c r="J49" s="1232"/>
      <c r="K49" s="63">
        <v>8</v>
      </c>
      <c r="L49" s="64">
        <v>8</v>
      </c>
      <c r="M49" s="64">
        <v>8</v>
      </c>
      <c r="N49" s="64">
        <v>7</v>
      </c>
      <c r="O49" s="65">
        <v>7</v>
      </c>
      <c r="P49" s="48"/>
      <c r="Q49" s="48"/>
      <c r="R49" s="48"/>
      <c r="S49" s="48"/>
      <c r="T49" s="48"/>
      <c r="U49" s="48"/>
    </row>
    <row r="50" spans="1:21" ht="30.75" customHeight="1">
      <c r="A50" s="48"/>
      <c r="B50" s="1239"/>
      <c r="C50" s="1240"/>
      <c r="D50" s="62"/>
      <c r="E50" s="1231" t="s">
        <v>16</v>
      </c>
      <c r="F50" s="1231"/>
      <c r="G50" s="1231"/>
      <c r="H50" s="1231"/>
      <c r="I50" s="1231"/>
      <c r="J50" s="1232"/>
      <c r="K50" s="63">
        <v>28</v>
      </c>
      <c r="L50" s="64">
        <v>28</v>
      </c>
      <c r="M50" s="64">
        <v>5</v>
      </c>
      <c r="N50" s="64">
        <v>5</v>
      </c>
      <c r="O50" s="65">
        <v>1</v>
      </c>
      <c r="P50" s="48"/>
      <c r="Q50" s="48"/>
      <c r="R50" s="48"/>
      <c r="S50" s="48"/>
      <c r="T50" s="48"/>
      <c r="U50" s="48"/>
    </row>
    <row r="51" spans="1:21" ht="30.75" customHeight="1">
      <c r="A51" s="48"/>
      <c r="B51" s="1241"/>
      <c r="C51" s="1242"/>
      <c r="D51" s="66"/>
      <c r="E51" s="1231" t="s">
        <v>17</v>
      </c>
      <c r="F51" s="1231"/>
      <c r="G51" s="1231"/>
      <c r="H51" s="1231"/>
      <c r="I51" s="1231"/>
      <c r="J51" s="1232"/>
      <c r="K51" s="63" t="s">
        <v>501</v>
      </c>
      <c r="L51" s="64" t="s">
        <v>501</v>
      </c>
      <c r="M51" s="64" t="s">
        <v>501</v>
      </c>
      <c r="N51" s="64" t="s">
        <v>501</v>
      </c>
      <c r="O51" s="65" t="s">
        <v>501</v>
      </c>
      <c r="P51" s="48"/>
      <c r="Q51" s="48"/>
      <c r="R51" s="48"/>
      <c r="S51" s="48"/>
      <c r="T51" s="48"/>
      <c r="U51" s="48"/>
    </row>
    <row r="52" spans="1:21" ht="30.75" customHeight="1">
      <c r="A52" s="48"/>
      <c r="B52" s="1229" t="s">
        <v>18</v>
      </c>
      <c r="C52" s="1230"/>
      <c r="D52" s="66"/>
      <c r="E52" s="1231" t="s">
        <v>19</v>
      </c>
      <c r="F52" s="1231"/>
      <c r="G52" s="1231"/>
      <c r="H52" s="1231"/>
      <c r="I52" s="1231"/>
      <c r="J52" s="1232"/>
      <c r="K52" s="63">
        <v>456</v>
      </c>
      <c r="L52" s="64">
        <v>470</v>
      </c>
      <c r="M52" s="64">
        <v>450</v>
      </c>
      <c r="N52" s="64">
        <v>481</v>
      </c>
      <c r="O52" s="65">
        <v>409</v>
      </c>
      <c r="P52" s="48"/>
      <c r="Q52" s="48"/>
      <c r="R52" s="48"/>
      <c r="S52" s="48"/>
      <c r="T52" s="48"/>
      <c r="U52" s="48"/>
    </row>
    <row r="53" spans="1:21" ht="30.75" customHeight="1" thickBot="1">
      <c r="A53" s="48"/>
      <c r="B53" s="1233" t="s">
        <v>20</v>
      </c>
      <c r="C53" s="1234"/>
      <c r="D53" s="67"/>
      <c r="E53" s="1235" t="s">
        <v>21</v>
      </c>
      <c r="F53" s="1235"/>
      <c r="G53" s="1235"/>
      <c r="H53" s="1235"/>
      <c r="I53" s="1235"/>
      <c r="J53" s="1236"/>
      <c r="K53" s="68">
        <v>369</v>
      </c>
      <c r="L53" s="69">
        <v>361</v>
      </c>
      <c r="M53" s="69">
        <v>346</v>
      </c>
      <c r="N53" s="69">
        <v>354</v>
      </c>
      <c r="O53" s="70">
        <v>310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A1uClJOBZXq4DWDUfg0t1IJJN08c0vFc+Kgc6sJ+1nG2D3Gq0JJPVDl8UAyH7sMNvTHM0hj4TD9Yrn+wLwZxg==" saltValue="ZVhlyYdxetlXU9q/gQdY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57" t="s">
        <v>23</v>
      </c>
      <c r="C41" s="1258"/>
      <c r="D41" s="81"/>
      <c r="E41" s="1259" t="s">
        <v>24</v>
      </c>
      <c r="F41" s="1259"/>
      <c r="G41" s="1259"/>
      <c r="H41" s="1260"/>
      <c r="I41" s="82">
        <v>4990</v>
      </c>
      <c r="J41" s="83">
        <v>4777</v>
      </c>
      <c r="K41" s="83">
        <v>4539</v>
      </c>
      <c r="L41" s="83">
        <v>4228</v>
      </c>
      <c r="M41" s="84">
        <v>4044</v>
      </c>
    </row>
    <row r="42" spans="2:13" ht="27.75" customHeight="1">
      <c r="B42" s="1247"/>
      <c r="C42" s="1248"/>
      <c r="D42" s="85"/>
      <c r="E42" s="1251" t="s">
        <v>25</v>
      </c>
      <c r="F42" s="1251"/>
      <c r="G42" s="1251"/>
      <c r="H42" s="1252"/>
      <c r="I42" s="86">
        <v>46</v>
      </c>
      <c r="J42" s="87">
        <v>16</v>
      </c>
      <c r="K42" s="87">
        <v>11</v>
      </c>
      <c r="L42" s="87">
        <v>7</v>
      </c>
      <c r="M42" s="88">
        <v>5</v>
      </c>
    </row>
    <row r="43" spans="2:13" ht="27.75" customHeight="1">
      <c r="B43" s="1247"/>
      <c r="C43" s="1248"/>
      <c r="D43" s="85"/>
      <c r="E43" s="1251" t="s">
        <v>26</v>
      </c>
      <c r="F43" s="1251"/>
      <c r="G43" s="1251"/>
      <c r="H43" s="1252"/>
      <c r="I43" s="86">
        <v>2649</v>
      </c>
      <c r="J43" s="87">
        <v>2494</v>
      </c>
      <c r="K43" s="87">
        <v>2422</v>
      </c>
      <c r="L43" s="87">
        <v>2322</v>
      </c>
      <c r="M43" s="88">
        <v>2154</v>
      </c>
    </row>
    <row r="44" spans="2:13" ht="27.75" customHeight="1">
      <c r="B44" s="1247"/>
      <c r="C44" s="1248"/>
      <c r="D44" s="85"/>
      <c r="E44" s="1251" t="s">
        <v>27</v>
      </c>
      <c r="F44" s="1251"/>
      <c r="G44" s="1251"/>
      <c r="H44" s="1252"/>
      <c r="I44" s="86">
        <v>116</v>
      </c>
      <c r="J44" s="87">
        <v>119</v>
      </c>
      <c r="K44" s="87">
        <v>100</v>
      </c>
      <c r="L44" s="87">
        <v>96</v>
      </c>
      <c r="M44" s="88">
        <v>137</v>
      </c>
    </row>
    <row r="45" spans="2:13" ht="27.75" customHeight="1">
      <c r="B45" s="1247"/>
      <c r="C45" s="1248"/>
      <c r="D45" s="85"/>
      <c r="E45" s="1251" t="s">
        <v>28</v>
      </c>
      <c r="F45" s="1251"/>
      <c r="G45" s="1251"/>
      <c r="H45" s="1252"/>
      <c r="I45" s="86">
        <v>1053</v>
      </c>
      <c r="J45" s="87">
        <v>1018</v>
      </c>
      <c r="K45" s="87">
        <v>974</v>
      </c>
      <c r="L45" s="87">
        <v>961</v>
      </c>
      <c r="M45" s="88">
        <v>969</v>
      </c>
    </row>
    <row r="46" spans="2:13" ht="27.75" customHeight="1">
      <c r="B46" s="1247"/>
      <c r="C46" s="1248"/>
      <c r="D46" s="89"/>
      <c r="E46" s="1251" t="s">
        <v>29</v>
      </c>
      <c r="F46" s="1251"/>
      <c r="G46" s="1251"/>
      <c r="H46" s="1252"/>
      <c r="I46" s="86" t="s">
        <v>501</v>
      </c>
      <c r="J46" s="87" t="s">
        <v>501</v>
      </c>
      <c r="K46" s="87" t="s">
        <v>501</v>
      </c>
      <c r="L46" s="87" t="s">
        <v>501</v>
      </c>
      <c r="M46" s="88" t="s">
        <v>501</v>
      </c>
    </row>
    <row r="47" spans="2:13" ht="27.75" customHeight="1">
      <c r="B47" s="1247"/>
      <c r="C47" s="1248"/>
      <c r="D47" s="90"/>
      <c r="E47" s="1261" t="s">
        <v>30</v>
      </c>
      <c r="F47" s="1262"/>
      <c r="G47" s="1262"/>
      <c r="H47" s="1263"/>
      <c r="I47" s="86" t="s">
        <v>501</v>
      </c>
      <c r="J47" s="87" t="s">
        <v>501</v>
      </c>
      <c r="K47" s="87" t="s">
        <v>501</v>
      </c>
      <c r="L47" s="87" t="s">
        <v>501</v>
      </c>
      <c r="M47" s="88" t="s">
        <v>501</v>
      </c>
    </row>
    <row r="48" spans="2:13" ht="27.75" customHeight="1">
      <c r="B48" s="1247"/>
      <c r="C48" s="1248"/>
      <c r="D48" s="85"/>
      <c r="E48" s="1251" t="s">
        <v>31</v>
      </c>
      <c r="F48" s="1251"/>
      <c r="G48" s="1251"/>
      <c r="H48" s="1252"/>
      <c r="I48" s="86" t="s">
        <v>501</v>
      </c>
      <c r="J48" s="87" t="s">
        <v>501</v>
      </c>
      <c r="K48" s="87" t="s">
        <v>501</v>
      </c>
      <c r="L48" s="87" t="s">
        <v>501</v>
      </c>
      <c r="M48" s="88" t="s">
        <v>501</v>
      </c>
    </row>
    <row r="49" spans="2:13" ht="27.75" customHeight="1">
      <c r="B49" s="1249"/>
      <c r="C49" s="1250"/>
      <c r="D49" s="85"/>
      <c r="E49" s="1251" t="s">
        <v>32</v>
      </c>
      <c r="F49" s="1251"/>
      <c r="G49" s="1251"/>
      <c r="H49" s="1252"/>
      <c r="I49" s="86" t="s">
        <v>501</v>
      </c>
      <c r="J49" s="87" t="s">
        <v>501</v>
      </c>
      <c r="K49" s="87" t="s">
        <v>501</v>
      </c>
      <c r="L49" s="87" t="s">
        <v>501</v>
      </c>
      <c r="M49" s="88" t="s">
        <v>501</v>
      </c>
    </row>
    <row r="50" spans="2:13" ht="27.75" customHeight="1">
      <c r="B50" s="1245" t="s">
        <v>33</v>
      </c>
      <c r="C50" s="1246"/>
      <c r="D50" s="91"/>
      <c r="E50" s="1251" t="s">
        <v>34</v>
      </c>
      <c r="F50" s="1251"/>
      <c r="G50" s="1251"/>
      <c r="H50" s="1252"/>
      <c r="I50" s="86">
        <v>1966</v>
      </c>
      <c r="J50" s="87">
        <v>1951</v>
      </c>
      <c r="K50" s="87">
        <v>2136</v>
      </c>
      <c r="L50" s="87">
        <v>2238</v>
      </c>
      <c r="M50" s="88">
        <v>2114</v>
      </c>
    </row>
    <row r="51" spans="2:13" ht="27.75" customHeight="1">
      <c r="B51" s="1247"/>
      <c r="C51" s="1248"/>
      <c r="D51" s="85"/>
      <c r="E51" s="1251" t="s">
        <v>35</v>
      </c>
      <c r="F51" s="1251"/>
      <c r="G51" s="1251"/>
      <c r="H51" s="1252"/>
      <c r="I51" s="86">
        <v>95</v>
      </c>
      <c r="J51" s="87">
        <v>78</v>
      </c>
      <c r="K51" s="87">
        <v>65</v>
      </c>
      <c r="L51" s="87" t="s">
        <v>501</v>
      </c>
      <c r="M51" s="88" t="s">
        <v>501</v>
      </c>
    </row>
    <row r="52" spans="2:13" ht="27.75" customHeight="1">
      <c r="B52" s="1249"/>
      <c r="C52" s="1250"/>
      <c r="D52" s="85"/>
      <c r="E52" s="1251" t="s">
        <v>36</v>
      </c>
      <c r="F52" s="1251"/>
      <c r="G52" s="1251"/>
      <c r="H52" s="1252"/>
      <c r="I52" s="86">
        <v>4670</v>
      </c>
      <c r="J52" s="87">
        <v>4668</v>
      </c>
      <c r="K52" s="87">
        <v>4422</v>
      </c>
      <c r="L52" s="87">
        <v>4292</v>
      </c>
      <c r="M52" s="88">
        <v>4199</v>
      </c>
    </row>
    <row r="53" spans="2:13" ht="27.75" customHeight="1" thickBot="1">
      <c r="B53" s="1253" t="s">
        <v>20</v>
      </c>
      <c r="C53" s="1254"/>
      <c r="D53" s="92"/>
      <c r="E53" s="1255" t="s">
        <v>37</v>
      </c>
      <c r="F53" s="1255"/>
      <c r="G53" s="1255"/>
      <c r="H53" s="1256"/>
      <c r="I53" s="93">
        <v>2122</v>
      </c>
      <c r="J53" s="94">
        <v>1727</v>
      </c>
      <c r="K53" s="94">
        <v>1423</v>
      </c>
      <c r="L53" s="94">
        <v>1083</v>
      </c>
      <c r="M53" s="95">
        <v>996</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qBhBk4KVGhp6Wu1nEzmJAEtqCNGlm1fiKOdoAzXEQ8v995xE4AQFYg//pxX0ZDLD2UJPvfh36rMT6+UIbRug==" saltValue="irBTFG34qAZ5FhzMrBNo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39</v>
      </c>
    </row>
    <row r="54" spans="2:8" ht="29.25" customHeight="1" thickBot="1">
      <c r="B54" s="101" t="s">
        <v>1</v>
      </c>
      <c r="C54" s="102"/>
      <c r="D54" s="102"/>
      <c r="E54" s="103" t="s">
        <v>2</v>
      </c>
      <c r="F54" s="104" t="s">
        <v>545</v>
      </c>
      <c r="G54" s="104" t="s">
        <v>546</v>
      </c>
      <c r="H54" s="105" t="s">
        <v>547</v>
      </c>
    </row>
    <row r="55" spans="2:8" ht="52.5" customHeight="1">
      <c r="B55" s="106"/>
      <c r="C55" s="1272" t="s">
        <v>40</v>
      </c>
      <c r="D55" s="1272"/>
      <c r="E55" s="1273"/>
      <c r="F55" s="107">
        <v>967</v>
      </c>
      <c r="G55" s="107">
        <v>971</v>
      </c>
      <c r="H55" s="108">
        <v>920</v>
      </c>
    </row>
    <row r="56" spans="2:8" ht="52.5" customHeight="1">
      <c r="B56" s="109"/>
      <c r="C56" s="1274" t="s">
        <v>41</v>
      </c>
      <c r="D56" s="1274"/>
      <c r="E56" s="1275"/>
      <c r="F56" s="110">
        <v>550</v>
      </c>
      <c r="G56" s="110">
        <v>550</v>
      </c>
      <c r="H56" s="111">
        <v>550</v>
      </c>
    </row>
    <row r="57" spans="2:8" ht="53.25" customHeight="1">
      <c r="B57" s="109"/>
      <c r="C57" s="1276" t="s">
        <v>42</v>
      </c>
      <c r="D57" s="1276"/>
      <c r="E57" s="1277"/>
      <c r="F57" s="112">
        <v>315</v>
      </c>
      <c r="G57" s="112">
        <v>366</v>
      </c>
      <c r="H57" s="113">
        <v>313</v>
      </c>
    </row>
    <row r="58" spans="2:8" ht="45.75" customHeight="1">
      <c r="B58" s="114"/>
      <c r="C58" s="1264" t="s">
        <v>573</v>
      </c>
      <c r="D58" s="1265"/>
      <c r="E58" s="1266"/>
      <c r="F58" s="115">
        <v>280</v>
      </c>
      <c r="G58" s="115">
        <v>330</v>
      </c>
      <c r="H58" s="116">
        <v>278</v>
      </c>
    </row>
    <row r="59" spans="2:8" ht="45.75" customHeight="1">
      <c r="B59" s="114"/>
      <c r="C59" s="1264" t="s">
        <v>574</v>
      </c>
      <c r="D59" s="1265"/>
      <c r="E59" s="1266"/>
      <c r="F59" s="115">
        <v>27</v>
      </c>
      <c r="G59" s="115">
        <v>27</v>
      </c>
      <c r="H59" s="116">
        <v>25</v>
      </c>
    </row>
    <row r="60" spans="2:8" ht="45.75" customHeight="1">
      <c r="B60" s="114"/>
      <c r="C60" s="1264" t="s">
        <v>575</v>
      </c>
      <c r="D60" s="1265"/>
      <c r="E60" s="1266"/>
      <c r="F60" s="115">
        <v>3</v>
      </c>
      <c r="G60" s="115">
        <v>4</v>
      </c>
      <c r="H60" s="116">
        <v>4</v>
      </c>
    </row>
    <row r="61" spans="2:8" ht="45.75" customHeight="1">
      <c r="B61" s="114"/>
      <c r="C61" s="1264" t="s">
        <v>576</v>
      </c>
      <c r="D61" s="1265"/>
      <c r="E61" s="1266"/>
      <c r="F61" s="115">
        <v>4</v>
      </c>
      <c r="G61" s="115">
        <v>4</v>
      </c>
      <c r="H61" s="116">
        <v>4</v>
      </c>
    </row>
    <row r="62" spans="2:8" ht="45.75" customHeight="1" thickBot="1">
      <c r="B62" s="117"/>
      <c r="C62" s="1267" t="s">
        <v>577</v>
      </c>
      <c r="D62" s="1268"/>
      <c r="E62" s="1269"/>
      <c r="F62" s="118">
        <v>1</v>
      </c>
      <c r="G62" s="118">
        <v>1</v>
      </c>
      <c r="H62" s="119">
        <v>1</v>
      </c>
    </row>
    <row r="63" spans="2:8" ht="52.5" customHeight="1" thickBot="1">
      <c r="B63" s="120"/>
      <c r="C63" s="1270" t="s">
        <v>43</v>
      </c>
      <c r="D63" s="1270"/>
      <c r="E63" s="1271"/>
      <c r="F63" s="121">
        <v>1832</v>
      </c>
      <c r="G63" s="121">
        <v>1887</v>
      </c>
      <c r="H63" s="122">
        <v>1782</v>
      </c>
    </row>
    <row r="64" spans="2:8" ht="15" customHeight="1"/>
    <row r="65" ht="0" hidden="1" customHeight="1"/>
    <row r="66" ht="0" hidden="1" customHeight="1"/>
  </sheetData>
  <sheetProtection algorithmName="SHA-512" hashValue="5DEkffyE6AsPjzokJ9Em1S1A1miuTJZ9Z1jtgI6kRaQsrGUr5/ypanZwDWv44Jw/ltKo1Xw9EobSzlsoaOxuKQ==" saltValue="M/iqx/8VPAQADHCodmx2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5">
      <c r="B44" s="366"/>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5">
      <c r="B45" s="366"/>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5">
      <c r="B46" s="366"/>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5">
      <c r="B47" s="366"/>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582</v>
      </c>
    </row>
    <row r="50" spans="1:109" ht="13.5">
      <c r="B50" s="366"/>
      <c r="G50" s="1283"/>
      <c r="H50" s="1283"/>
      <c r="I50" s="1283"/>
      <c r="J50" s="1283"/>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c r="B51" s="366"/>
      <c r="G51" s="1289"/>
      <c r="H51" s="1289"/>
      <c r="I51" s="1290"/>
      <c r="J51" s="1290"/>
      <c r="K51" s="1282"/>
      <c r="L51" s="1282"/>
      <c r="M51" s="1282"/>
      <c r="N51" s="1282"/>
      <c r="AM51" s="373"/>
      <c r="AN51" s="1281" t="s">
        <v>581</v>
      </c>
      <c r="AO51" s="1281"/>
      <c r="AP51" s="1281"/>
      <c r="AQ51" s="1281"/>
      <c r="AR51" s="1281"/>
      <c r="AS51" s="1281"/>
      <c r="AT51" s="1281"/>
      <c r="AU51" s="1281"/>
      <c r="AV51" s="1281"/>
      <c r="AW51" s="1281"/>
      <c r="AX51" s="1281"/>
      <c r="AY51" s="1281"/>
      <c r="AZ51" s="1281"/>
      <c r="BA51" s="1281"/>
      <c r="BB51" s="1281" t="s">
        <v>579</v>
      </c>
      <c r="BC51" s="1281"/>
      <c r="BD51" s="1281"/>
      <c r="BE51" s="1281"/>
      <c r="BF51" s="1281"/>
      <c r="BG51" s="1281"/>
      <c r="BH51" s="1281"/>
      <c r="BI51" s="1281"/>
      <c r="BJ51" s="1281"/>
      <c r="BK51" s="1281"/>
      <c r="BL51" s="1281"/>
      <c r="BM51" s="1281"/>
      <c r="BN51" s="1281"/>
      <c r="BO51" s="1281"/>
      <c r="BP51" s="1300"/>
      <c r="BQ51" s="1278"/>
      <c r="BR51" s="1278"/>
      <c r="BS51" s="1278"/>
      <c r="BT51" s="1278"/>
      <c r="BU51" s="1278"/>
      <c r="BV51" s="1278"/>
      <c r="BW51" s="1278"/>
      <c r="BX51" s="1300"/>
      <c r="BY51" s="1278"/>
      <c r="BZ51" s="1278"/>
      <c r="CA51" s="1278"/>
      <c r="CB51" s="1278"/>
      <c r="CC51" s="1278"/>
      <c r="CD51" s="1278"/>
      <c r="CE51" s="1278"/>
      <c r="CF51" s="1278">
        <v>49.8</v>
      </c>
      <c r="CG51" s="1278"/>
      <c r="CH51" s="1278"/>
      <c r="CI51" s="1278"/>
      <c r="CJ51" s="1278"/>
      <c r="CK51" s="1278"/>
      <c r="CL51" s="1278"/>
      <c r="CM51" s="1278"/>
      <c r="CN51" s="1278">
        <v>38.9</v>
      </c>
      <c r="CO51" s="1278"/>
      <c r="CP51" s="1278"/>
      <c r="CQ51" s="1278"/>
      <c r="CR51" s="1278"/>
      <c r="CS51" s="1278"/>
      <c r="CT51" s="1278"/>
      <c r="CU51" s="1278"/>
      <c r="CV51" s="1278">
        <v>36.1</v>
      </c>
      <c r="CW51" s="1278"/>
      <c r="CX51" s="1278"/>
      <c r="CY51" s="1278"/>
      <c r="CZ51" s="1278"/>
      <c r="DA51" s="1278"/>
      <c r="DB51" s="1278"/>
      <c r="DC51" s="1278"/>
    </row>
    <row r="52" spans="1:109" ht="13.5">
      <c r="B52" s="366"/>
      <c r="G52" s="1289"/>
      <c r="H52" s="1289"/>
      <c r="I52" s="1290"/>
      <c r="J52" s="1290"/>
      <c r="K52" s="1282"/>
      <c r="L52" s="1282"/>
      <c r="M52" s="1282"/>
      <c r="N52" s="1282"/>
      <c r="AM52" s="37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381"/>
      <c r="B53" s="366"/>
      <c r="G53" s="1289"/>
      <c r="H53" s="1289"/>
      <c r="I53" s="1283"/>
      <c r="J53" s="1283"/>
      <c r="K53" s="1282"/>
      <c r="L53" s="1282"/>
      <c r="M53" s="1282"/>
      <c r="N53" s="1282"/>
      <c r="AM53" s="373"/>
      <c r="AN53" s="1281"/>
      <c r="AO53" s="1281"/>
      <c r="AP53" s="1281"/>
      <c r="AQ53" s="1281"/>
      <c r="AR53" s="1281"/>
      <c r="AS53" s="1281"/>
      <c r="AT53" s="1281"/>
      <c r="AU53" s="1281"/>
      <c r="AV53" s="1281"/>
      <c r="AW53" s="1281"/>
      <c r="AX53" s="1281"/>
      <c r="AY53" s="1281"/>
      <c r="AZ53" s="1281"/>
      <c r="BA53" s="1281"/>
      <c r="BB53" s="1281" t="s">
        <v>588</v>
      </c>
      <c r="BC53" s="1281"/>
      <c r="BD53" s="1281"/>
      <c r="BE53" s="1281"/>
      <c r="BF53" s="1281"/>
      <c r="BG53" s="1281"/>
      <c r="BH53" s="1281"/>
      <c r="BI53" s="1281"/>
      <c r="BJ53" s="1281"/>
      <c r="BK53" s="1281"/>
      <c r="BL53" s="1281"/>
      <c r="BM53" s="1281"/>
      <c r="BN53" s="1281"/>
      <c r="BO53" s="1281"/>
      <c r="BP53" s="1300"/>
      <c r="BQ53" s="1278"/>
      <c r="BR53" s="1278"/>
      <c r="BS53" s="1278"/>
      <c r="BT53" s="1278"/>
      <c r="BU53" s="1278"/>
      <c r="BV53" s="1278"/>
      <c r="BW53" s="1278"/>
      <c r="BX53" s="1300"/>
      <c r="BY53" s="1278"/>
      <c r="BZ53" s="1278"/>
      <c r="CA53" s="1278"/>
      <c r="CB53" s="1278"/>
      <c r="CC53" s="1278"/>
      <c r="CD53" s="1278"/>
      <c r="CE53" s="1278"/>
      <c r="CF53" s="1278">
        <v>60.2</v>
      </c>
      <c r="CG53" s="1278"/>
      <c r="CH53" s="1278"/>
      <c r="CI53" s="1278"/>
      <c r="CJ53" s="1278"/>
      <c r="CK53" s="1278"/>
      <c r="CL53" s="1278"/>
      <c r="CM53" s="1278"/>
      <c r="CN53" s="1278">
        <v>61.9</v>
      </c>
      <c r="CO53" s="1278"/>
      <c r="CP53" s="1278"/>
      <c r="CQ53" s="1278"/>
      <c r="CR53" s="1278"/>
      <c r="CS53" s="1278"/>
      <c r="CT53" s="1278"/>
      <c r="CU53" s="1278"/>
      <c r="CV53" s="1278">
        <v>63.7</v>
      </c>
      <c r="CW53" s="1278"/>
      <c r="CX53" s="1278"/>
      <c r="CY53" s="1278"/>
      <c r="CZ53" s="1278"/>
      <c r="DA53" s="1278"/>
      <c r="DB53" s="1278"/>
      <c r="DC53" s="1278"/>
    </row>
    <row r="54" spans="1:109" ht="13.5">
      <c r="A54" s="381"/>
      <c r="B54" s="366"/>
      <c r="G54" s="1289"/>
      <c r="H54" s="1289"/>
      <c r="I54" s="1283"/>
      <c r="J54" s="1283"/>
      <c r="K54" s="1282"/>
      <c r="L54" s="1282"/>
      <c r="M54" s="1282"/>
      <c r="N54" s="1282"/>
      <c r="AM54" s="37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381"/>
      <c r="B55" s="366"/>
      <c r="G55" s="1283"/>
      <c r="H55" s="1283"/>
      <c r="I55" s="1283"/>
      <c r="J55" s="1283"/>
      <c r="K55" s="1282"/>
      <c r="L55" s="1282"/>
      <c r="M55" s="1282"/>
      <c r="N55" s="1282"/>
      <c r="AN55" s="1280" t="s">
        <v>587</v>
      </c>
      <c r="AO55" s="1280"/>
      <c r="AP55" s="1280"/>
      <c r="AQ55" s="1280"/>
      <c r="AR55" s="1280"/>
      <c r="AS55" s="1280"/>
      <c r="AT55" s="1280"/>
      <c r="AU55" s="1280"/>
      <c r="AV55" s="1280"/>
      <c r="AW55" s="1280"/>
      <c r="AX55" s="1280"/>
      <c r="AY55" s="1280"/>
      <c r="AZ55" s="1280"/>
      <c r="BA55" s="1280"/>
      <c r="BB55" s="1281" t="s">
        <v>586</v>
      </c>
      <c r="BC55" s="1281"/>
      <c r="BD55" s="1281"/>
      <c r="BE55" s="1281"/>
      <c r="BF55" s="1281"/>
      <c r="BG55" s="1281"/>
      <c r="BH55" s="1281"/>
      <c r="BI55" s="1281"/>
      <c r="BJ55" s="1281"/>
      <c r="BK55" s="1281"/>
      <c r="BL55" s="1281"/>
      <c r="BM55" s="1281"/>
      <c r="BN55" s="1281"/>
      <c r="BO55" s="1281"/>
      <c r="BP55" s="1300"/>
      <c r="BQ55" s="1278"/>
      <c r="BR55" s="1278"/>
      <c r="BS55" s="1278"/>
      <c r="BT55" s="1278"/>
      <c r="BU55" s="1278"/>
      <c r="BV55" s="1278"/>
      <c r="BW55" s="1278"/>
      <c r="BX55" s="1300"/>
      <c r="BY55" s="1278"/>
      <c r="BZ55" s="1278"/>
      <c r="CA55" s="1278"/>
      <c r="CB55" s="1278"/>
      <c r="CC55" s="1278"/>
      <c r="CD55" s="1278"/>
      <c r="CE55" s="1278"/>
      <c r="CF55" s="1278">
        <v>20.2</v>
      </c>
      <c r="CG55" s="1278"/>
      <c r="CH55" s="1278"/>
      <c r="CI55" s="1278"/>
      <c r="CJ55" s="1278"/>
      <c r="CK55" s="1278"/>
      <c r="CL55" s="1278"/>
      <c r="CM55" s="1278"/>
      <c r="CN55" s="1278">
        <v>38.5</v>
      </c>
      <c r="CO55" s="1278"/>
      <c r="CP55" s="1278"/>
      <c r="CQ55" s="1278"/>
      <c r="CR55" s="1278"/>
      <c r="CS55" s="1278"/>
      <c r="CT55" s="1278"/>
      <c r="CU55" s="1278"/>
      <c r="CV55" s="1278">
        <v>32.799999999999997</v>
      </c>
      <c r="CW55" s="1278"/>
      <c r="CX55" s="1278"/>
      <c r="CY55" s="1278"/>
      <c r="CZ55" s="1278"/>
      <c r="DA55" s="1278"/>
      <c r="DB55" s="1278"/>
      <c r="DC55" s="1278"/>
    </row>
    <row r="56" spans="1:109" ht="13.5">
      <c r="A56" s="381"/>
      <c r="B56" s="366"/>
      <c r="G56" s="1283"/>
      <c r="H56" s="1283"/>
      <c r="I56" s="1283"/>
      <c r="J56" s="1283"/>
      <c r="K56" s="1282"/>
      <c r="L56" s="1282"/>
      <c r="M56" s="1282"/>
      <c r="N56" s="1282"/>
      <c r="AN56" s="1280"/>
      <c r="AO56" s="1280"/>
      <c r="AP56" s="1280"/>
      <c r="AQ56" s="1280"/>
      <c r="AR56" s="1280"/>
      <c r="AS56" s="1280"/>
      <c r="AT56" s="1280"/>
      <c r="AU56" s="1280"/>
      <c r="AV56" s="1280"/>
      <c r="AW56" s="1280"/>
      <c r="AX56" s="1280"/>
      <c r="AY56" s="1280"/>
      <c r="AZ56" s="1280"/>
      <c r="BA56" s="1280"/>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1" customFormat="1" ht="13.5">
      <c r="B57" s="387"/>
      <c r="G57" s="1283"/>
      <c r="H57" s="1283"/>
      <c r="I57" s="1284"/>
      <c r="J57" s="1284"/>
      <c r="K57" s="1282"/>
      <c r="L57" s="1282"/>
      <c r="M57" s="1282"/>
      <c r="N57" s="1282"/>
      <c r="AM57" s="365"/>
      <c r="AN57" s="1280"/>
      <c r="AO57" s="1280"/>
      <c r="AP57" s="1280"/>
      <c r="AQ57" s="1280"/>
      <c r="AR57" s="1280"/>
      <c r="AS57" s="1280"/>
      <c r="AT57" s="1280"/>
      <c r="AU57" s="1280"/>
      <c r="AV57" s="1280"/>
      <c r="AW57" s="1280"/>
      <c r="AX57" s="1280"/>
      <c r="AY57" s="1280"/>
      <c r="AZ57" s="1280"/>
      <c r="BA57" s="1280"/>
      <c r="BB57" s="1281" t="s">
        <v>585</v>
      </c>
      <c r="BC57" s="1281"/>
      <c r="BD57" s="1281"/>
      <c r="BE57" s="1281"/>
      <c r="BF57" s="1281"/>
      <c r="BG57" s="1281"/>
      <c r="BH57" s="1281"/>
      <c r="BI57" s="1281"/>
      <c r="BJ57" s="1281"/>
      <c r="BK57" s="1281"/>
      <c r="BL57" s="1281"/>
      <c r="BM57" s="1281"/>
      <c r="BN57" s="1281"/>
      <c r="BO57" s="1281"/>
      <c r="BP57" s="1300"/>
      <c r="BQ57" s="1278"/>
      <c r="BR57" s="1278"/>
      <c r="BS57" s="1278"/>
      <c r="BT57" s="1278"/>
      <c r="BU57" s="1278"/>
      <c r="BV57" s="1278"/>
      <c r="BW57" s="1278"/>
      <c r="BX57" s="1300"/>
      <c r="BY57" s="1278"/>
      <c r="BZ57" s="1278"/>
      <c r="CA57" s="1278"/>
      <c r="CB57" s="1278"/>
      <c r="CC57" s="1278"/>
      <c r="CD57" s="1278"/>
      <c r="CE57" s="1278"/>
      <c r="CF57" s="1278">
        <v>55.8</v>
      </c>
      <c r="CG57" s="1278"/>
      <c r="CH57" s="1278"/>
      <c r="CI57" s="1278"/>
      <c r="CJ57" s="1278"/>
      <c r="CK57" s="1278"/>
      <c r="CL57" s="1278"/>
      <c r="CM57" s="1278"/>
      <c r="CN57" s="1278">
        <v>57.6</v>
      </c>
      <c r="CO57" s="1278"/>
      <c r="CP57" s="1278"/>
      <c r="CQ57" s="1278"/>
      <c r="CR57" s="1278"/>
      <c r="CS57" s="1278"/>
      <c r="CT57" s="1278"/>
      <c r="CU57" s="1278"/>
      <c r="CV57" s="1278">
        <v>59.3</v>
      </c>
      <c r="CW57" s="1278"/>
      <c r="CX57" s="1278"/>
      <c r="CY57" s="1278"/>
      <c r="CZ57" s="1278"/>
      <c r="DA57" s="1278"/>
      <c r="DB57" s="1278"/>
      <c r="DC57" s="1278"/>
      <c r="DD57" s="392"/>
      <c r="DE57" s="387"/>
    </row>
    <row r="58" spans="1:109" s="381" customFormat="1" ht="13.5">
      <c r="A58" s="365"/>
      <c r="B58" s="387"/>
      <c r="G58" s="1283"/>
      <c r="H58" s="1283"/>
      <c r="I58" s="1284"/>
      <c r="J58" s="1284"/>
      <c r="K58" s="1282"/>
      <c r="L58" s="1282"/>
      <c r="M58" s="1282"/>
      <c r="N58" s="1282"/>
      <c r="AM58" s="365"/>
      <c r="AN58" s="1280"/>
      <c r="AO58" s="1280"/>
      <c r="AP58" s="1280"/>
      <c r="AQ58" s="1280"/>
      <c r="AR58" s="1280"/>
      <c r="AS58" s="1280"/>
      <c r="AT58" s="1280"/>
      <c r="AU58" s="1280"/>
      <c r="AV58" s="1280"/>
      <c r="AW58" s="1280"/>
      <c r="AX58" s="1280"/>
      <c r="AY58" s="1280"/>
      <c r="AZ58" s="1280"/>
      <c r="BA58" s="1280"/>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584</v>
      </c>
    </row>
    <row r="64" spans="1:109" ht="13.5">
      <c r="B64" s="366"/>
      <c r="G64" s="382"/>
      <c r="I64" s="384"/>
      <c r="J64" s="384"/>
      <c r="K64" s="384"/>
      <c r="L64" s="384"/>
      <c r="M64" s="384"/>
      <c r="N64" s="383"/>
      <c r="AM64" s="382"/>
      <c r="AN64" s="382" t="s">
        <v>583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1" t="s">
        <v>592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5">
      <c r="B66" s="366"/>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5">
      <c r="B67" s="366"/>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5">
      <c r="B68" s="366"/>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5">
      <c r="B69" s="366"/>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582</v>
      </c>
    </row>
    <row r="72" spans="2:107" ht="13.5">
      <c r="B72" s="366"/>
      <c r="G72" s="1283"/>
      <c r="H72" s="1283"/>
      <c r="I72" s="1283"/>
      <c r="J72" s="1283"/>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ht="13.5">
      <c r="B73" s="366"/>
      <c r="G73" s="1289"/>
      <c r="H73" s="1289"/>
      <c r="I73" s="1289"/>
      <c r="J73" s="1289"/>
      <c r="K73" s="1279"/>
      <c r="L73" s="1279"/>
      <c r="M73" s="1279"/>
      <c r="N73" s="1279"/>
      <c r="AM73" s="373"/>
      <c r="AN73" s="1281" t="s">
        <v>581</v>
      </c>
      <c r="AO73" s="1281"/>
      <c r="AP73" s="1281"/>
      <c r="AQ73" s="1281"/>
      <c r="AR73" s="1281"/>
      <c r="AS73" s="1281"/>
      <c r="AT73" s="1281"/>
      <c r="AU73" s="1281"/>
      <c r="AV73" s="1281"/>
      <c r="AW73" s="1281"/>
      <c r="AX73" s="1281"/>
      <c r="AY73" s="1281"/>
      <c r="AZ73" s="1281"/>
      <c r="BA73" s="1281"/>
      <c r="BB73" s="1281" t="s">
        <v>579</v>
      </c>
      <c r="BC73" s="1281"/>
      <c r="BD73" s="1281"/>
      <c r="BE73" s="1281"/>
      <c r="BF73" s="1281"/>
      <c r="BG73" s="1281"/>
      <c r="BH73" s="1281"/>
      <c r="BI73" s="1281"/>
      <c r="BJ73" s="1281"/>
      <c r="BK73" s="1281"/>
      <c r="BL73" s="1281"/>
      <c r="BM73" s="1281"/>
      <c r="BN73" s="1281"/>
      <c r="BO73" s="1281"/>
      <c r="BP73" s="1278">
        <v>76.7</v>
      </c>
      <c r="BQ73" s="1278"/>
      <c r="BR73" s="1278"/>
      <c r="BS73" s="1278"/>
      <c r="BT73" s="1278"/>
      <c r="BU73" s="1278"/>
      <c r="BV73" s="1278"/>
      <c r="BW73" s="1278"/>
      <c r="BX73" s="1278">
        <v>62.8</v>
      </c>
      <c r="BY73" s="1278"/>
      <c r="BZ73" s="1278"/>
      <c r="CA73" s="1278"/>
      <c r="CB73" s="1278"/>
      <c r="CC73" s="1278"/>
      <c r="CD73" s="1278"/>
      <c r="CE73" s="1278"/>
      <c r="CF73" s="1278">
        <v>49.8</v>
      </c>
      <c r="CG73" s="1278"/>
      <c r="CH73" s="1278"/>
      <c r="CI73" s="1278"/>
      <c r="CJ73" s="1278"/>
      <c r="CK73" s="1278"/>
      <c r="CL73" s="1278"/>
      <c r="CM73" s="1278"/>
      <c r="CN73" s="1278">
        <v>38.9</v>
      </c>
      <c r="CO73" s="1278"/>
      <c r="CP73" s="1278"/>
      <c r="CQ73" s="1278"/>
      <c r="CR73" s="1278"/>
      <c r="CS73" s="1278"/>
      <c r="CT73" s="1278"/>
      <c r="CU73" s="1278"/>
      <c r="CV73" s="1278">
        <v>36.1</v>
      </c>
      <c r="CW73" s="1278"/>
      <c r="CX73" s="1278"/>
      <c r="CY73" s="1278"/>
      <c r="CZ73" s="1278"/>
      <c r="DA73" s="1278"/>
      <c r="DB73" s="1278"/>
      <c r="DC73" s="1278"/>
    </row>
    <row r="74" spans="2:107" ht="13.5">
      <c r="B74" s="366"/>
      <c r="G74" s="1289"/>
      <c r="H74" s="1289"/>
      <c r="I74" s="1289"/>
      <c r="J74" s="1289"/>
      <c r="K74" s="1279"/>
      <c r="L74" s="1279"/>
      <c r="M74" s="1279"/>
      <c r="N74" s="1279"/>
      <c r="AM74" s="37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366"/>
      <c r="G75" s="1289"/>
      <c r="H75" s="1289"/>
      <c r="I75" s="1283"/>
      <c r="J75" s="1283"/>
      <c r="K75" s="1282"/>
      <c r="L75" s="1282"/>
      <c r="M75" s="1282"/>
      <c r="N75" s="1282"/>
      <c r="AM75" s="373"/>
      <c r="AN75" s="1281"/>
      <c r="AO75" s="1281"/>
      <c r="AP75" s="1281"/>
      <c r="AQ75" s="1281"/>
      <c r="AR75" s="1281"/>
      <c r="AS75" s="1281"/>
      <c r="AT75" s="1281"/>
      <c r="AU75" s="1281"/>
      <c r="AV75" s="1281"/>
      <c r="AW75" s="1281"/>
      <c r="AX75" s="1281"/>
      <c r="AY75" s="1281"/>
      <c r="AZ75" s="1281"/>
      <c r="BA75" s="1281"/>
      <c r="BB75" s="1281" t="s">
        <v>578</v>
      </c>
      <c r="BC75" s="1281"/>
      <c r="BD75" s="1281"/>
      <c r="BE75" s="1281"/>
      <c r="BF75" s="1281"/>
      <c r="BG75" s="1281"/>
      <c r="BH75" s="1281"/>
      <c r="BI75" s="1281"/>
      <c r="BJ75" s="1281"/>
      <c r="BK75" s="1281"/>
      <c r="BL75" s="1281"/>
      <c r="BM75" s="1281"/>
      <c r="BN75" s="1281"/>
      <c r="BO75" s="1281"/>
      <c r="BP75" s="1278">
        <v>13.5</v>
      </c>
      <c r="BQ75" s="1278"/>
      <c r="BR75" s="1278"/>
      <c r="BS75" s="1278"/>
      <c r="BT75" s="1278"/>
      <c r="BU75" s="1278"/>
      <c r="BV75" s="1278"/>
      <c r="BW75" s="1278"/>
      <c r="BX75" s="1278">
        <v>13.1</v>
      </c>
      <c r="BY75" s="1278"/>
      <c r="BZ75" s="1278"/>
      <c r="CA75" s="1278"/>
      <c r="CB75" s="1278"/>
      <c r="CC75" s="1278"/>
      <c r="CD75" s="1278"/>
      <c r="CE75" s="1278"/>
      <c r="CF75" s="1278">
        <v>12.8</v>
      </c>
      <c r="CG75" s="1278"/>
      <c r="CH75" s="1278"/>
      <c r="CI75" s="1278"/>
      <c r="CJ75" s="1278"/>
      <c r="CK75" s="1278"/>
      <c r="CL75" s="1278"/>
      <c r="CM75" s="1278"/>
      <c r="CN75" s="1278">
        <v>12.6</v>
      </c>
      <c r="CO75" s="1278"/>
      <c r="CP75" s="1278"/>
      <c r="CQ75" s="1278"/>
      <c r="CR75" s="1278"/>
      <c r="CS75" s="1278"/>
      <c r="CT75" s="1278"/>
      <c r="CU75" s="1278"/>
      <c r="CV75" s="1278">
        <v>11.8</v>
      </c>
      <c r="CW75" s="1278"/>
      <c r="CX75" s="1278"/>
      <c r="CY75" s="1278"/>
      <c r="CZ75" s="1278"/>
      <c r="DA75" s="1278"/>
      <c r="DB75" s="1278"/>
      <c r="DC75" s="1278"/>
    </row>
    <row r="76" spans="2:107" ht="13.5">
      <c r="B76" s="366"/>
      <c r="G76" s="1289"/>
      <c r="H76" s="1289"/>
      <c r="I76" s="1283"/>
      <c r="J76" s="1283"/>
      <c r="K76" s="1282"/>
      <c r="L76" s="1282"/>
      <c r="M76" s="1282"/>
      <c r="N76" s="1282"/>
      <c r="AM76" s="37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366"/>
      <c r="G77" s="1283"/>
      <c r="H77" s="1283"/>
      <c r="I77" s="1283"/>
      <c r="J77" s="1283"/>
      <c r="K77" s="1279"/>
      <c r="L77" s="1279"/>
      <c r="M77" s="1279"/>
      <c r="N77" s="1279"/>
      <c r="AN77" s="1280" t="s">
        <v>580</v>
      </c>
      <c r="AO77" s="1280"/>
      <c r="AP77" s="1280"/>
      <c r="AQ77" s="1280"/>
      <c r="AR77" s="1280"/>
      <c r="AS77" s="1280"/>
      <c r="AT77" s="1280"/>
      <c r="AU77" s="1280"/>
      <c r="AV77" s="1280"/>
      <c r="AW77" s="1280"/>
      <c r="AX77" s="1280"/>
      <c r="AY77" s="1280"/>
      <c r="AZ77" s="1280"/>
      <c r="BA77" s="1280"/>
      <c r="BB77" s="1281" t="s">
        <v>579</v>
      </c>
      <c r="BC77" s="1281"/>
      <c r="BD77" s="1281"/>
      <c r="BE77" s="1281"/>
      <c r="BF77" s="1281"/>
      <c r="BG77" s="1281"/>
      <c r="BH77" s="1281"/>
      <c r="BI77" s="1281"/>
      <c r="BJ77" s="1281"/>
      <c r="BK77" s="1281"/>
      <c r="BL77" s="1281"/>
      <c r="BM77" s="1281"/>
      <c r="BN77" s="1281"/>
      <c r="BO77" s="1281"/>
      <c r="BP77" s="1278">
        <v>18.899999999999999</v>
      </c>
      <c r="BQ77" s="1278"/>
      <c r="BR77" s="1278"/>
      <c r="BS77" s="1278"/>
      <c r="BT77" s="1278"/>
      <c r="BU77" s="1278"/>
      <c r="BV77" s="1278"/>
      <c r="BW77" s="1278"/>
      <c r="BX77" s="1278">
        <v>10.199999999999999</v>
      </c>
      <c r="BY77" s="1278"/>
      <c r="BZ77" s="1278"/>
      <c r="CA77" s="1278"/>
      <c r="CB77" s="1278"/>
      <c r="CC77" s="1278"/>
      <c r="CD77" s="1278"/>
      <c r="CE77" s="1278"/>
      <c r="CF77" s="1278">
        <v>20.2</v>
      </c>
      <c r="CG77" s="1278"/>
      <c r="CH77" s="1278"/>
      <c r="CI77" s="1278"/>
      <c r="CJ77" s="1278"/>
      <c r="CK77" s="1278"/>
      <c r="CL77" s="1278"/>
      <c r="CM77" s="1278"/>
      <c r="CN77" s="1278">
        <v>38.5</v>
      </c>
      <c r="CO77" s="1278"/>
      <c r="CP77" s="1278"/>
      <c r="CQ77" s="1278"/>
      <c r="CR77" s="1278"/>
      <c r="CS77" s="1278"/>
      <c r="CT77" s="1278"/>
      <c r="CU77" s="1278"/>
      <c r="CV77" s="1278">
        <v>32.799999999999997</v>
      </c>
      <c r="CW77" s="1278"/>
      <c r="CX77" s="1278"/>
      <c r="CY77" s="1278"/>
      <c r="CZ77" s="1278"/>
      <c r="DA77" s="1278"/>
      <c r="DB77" s="1278"/>
      <c r="DC77" s="1278"/>
    </row>
    <row r="78" spans="2:107" ht="13.5">
      <c r="B78" s="366"/>
      <c r="G78" s="1283"/>
      <c r="H78" s="1283"/>
      <c r="I78" s="1283"/>
      <c r="J78" s="1283"/>
      <c r="K78" s="1279"/>
      <c r="L78" s="1279"/>
      <c r="M78" s="1279"/>
      <c r="N78" s="1279"/>
      <c r="AN78" s="1280"/>
      <c r="AO78" s="1280"/>
      <c r="AP78" s="1280"/>
      <c r="AQ78" s="1280"/>
      <c r="AR78" s="1280"/>
      <c r="AS78" s="1280"/>
      <c r="AT78" s="1280"/>
      <c r="AU78" s="1280"/>
      <c r="AV78" s="1280"/>
      <c r="AW78" s="1280"/>
      <c r="AX78" s="1280"/>
      <c r="AY78" s="1280"/>
      <c r="AZ78" s="1280"/>
      <c r="BA78" s="1280"/>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366"/>
      <c r="G79" s="1283"/>
      <c r="H79" s="1283"/>
      <c r="I79" s="1284"/>
      <c r="J79" s="1284"/>
      <c r="K79" s="1285"/>
      <c r="L79" s="1285"/>
      <c r="M79" s="1285"/>
      <c r="N79" s="1285"/>
      <c r="AN79" s="1280"/>
      <c r="AO79" s="1280"/>
      <c r="AP79" s="1280"/>
      <c r="AQ79" s="1280"/>
      <c r="AR79" s="1280"/>
      <c r="AS79" s="1280"/>
      <c r="AT79" s="1280"/>
      <c r="AU79" s="1280"/>
      <c r="AV79" s="1280"/>
      <c r="AW79" s="1280"/>
      <c r="AX79" s="1280"/>
      <c r="AY79" s="1280"/>
      <c r="AZ79" s="1280"/>
      <c r="BA79" s="1280"/>
      <c r="BB79" s="1281" t="s">
        <v>578</v>
      </c>
      <c r="BC79" s="1281"/>
      <c r="BD79" s="1281"/>
      <c r="BE79" s="1281"/>
      <c r="BF79" s="1281"/>
      <c r="BG79" s="1281"/>
      <c r="BH79" s="1281"/>
      <c r="BI79" s="1281"/>
      <c r="BJ79" s="1281"/>
      <c r="BK79" s="1281"/>
      <c r="BL79" s="1281"/>
      <c r="BM79" s="1281"/>
      <c r="BN79" s="1281"/>
      <c r="BO79" s="1281"/>
      <c r="BP79" s="1278">
        <v>10.1</v>
      </c>
      <c r="BQ79" s="1278"/>
      <c r="BR79" s="1278"/>
      <c r="BS79" s="1278"/>
      <c r="BT79" s="1278"/>
      <c r="BU79" s="1278"/>
      <c r="BV79" s="1278"/>
      <c r="BW79" s="1278"/>
      <c r="BX79" s="1278">
        <v>9.1</v>
      </c>
      <c r="BY79" s="1278"/>
      <c r="BZ79" s="1278"/>
      <c r="CA79" s="1278"/>
      <c r="CB79" s="1278"/>
      <c r="CC79" s="1278"/>
      <c r="CD79" s="1278"/>
      <c r="CE79" s="1278"/>
      <c r="CF79" s="1278">
        <v>9.3000000000000007</v>
      </c>
      <c r="CG79" s="1278"/>
      <c r="CH79" s="1278"/>
      <c r="CI79" s="1278"/>
      <c r="CJ79" s="1278"/>
      <c r="CK79" s="1278"/>
      <c r="CL79" s="1278"/>
      <c r="CM79" s="1278"/>
      <c r="CN79" s="1278">
        <v>9.1999999999999993</v>
      </c>
      <c r="CO79" s="1278"/>
      <c r="CP79" s="1278"/>
      <c r="CQ79" s="1278"/>
      <c r="CR79" s="1278"/>
      <c r="CS79" s="1278"/>
      <c r="CT79" s="1278"/>
      <c r="CU79" s="1278"/>
      <c r="CV79" s="1278">
        <v>9.1</v>
      </c>
      <c r="CW79" s="1278"/>
      <c r="CX79" s="1278"/>
      <c r="CY79" s="1278"/>
      <c r="CZ79" s="1278"/>
      <c r="DA79" s="1278"/>
      <c r="DB79" s="1278"/>
      <c r="DC79" s="1278"/>
    </row>
    <row r="80" spans="2:107" ht="13.5">
      <c r="B80" s="366"/>
      <c r="G80" s="1283"/>
      <c r="H80" s="1283"/>
      <c r="I80" s="1284"/>
      <c r="J80" s="1284"/>
      <c r="K80" s="1285"/>
      <c r="L80" s="1285"/>
      <c r="M80" s="1285"/>
      <c r="N80" s="1285"/>
      <c r="AN80" s="1280"/>
      <c r="AO80" s="1280"/>
      <c r="AP80" s="1280"/>
      <c r="AQ80" s="1280"/>
      <c r="AR80" s="1280"/>
      <c r="AS80" s="1280"/>
      <c r="AT80" s="1280"/>
      <c r="AU80" s="1280"/>
      <c r="AV80" s="1280"/>
      <c r="AW80" s="1280"/>
      <c r="AX80" s="1280"/>
      <c r="AY80" s="1280"/>
      <c r="AZ80" s="1280"/>
      <c r="BA80" s="1280"/>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36x3GHIhRargEMgGOyIoZtwdKgLfGpl6ppTRn/IotllqAZjqP8e4PdvS6FKQAzvo9JSPnPmP9x/wLTZUkpAlw==" saltValue="p6NY+GDB0+npkKx9ifEm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6jYqR0FYVTTqyyktSg1Qg/HZX2aKU20awH10DpMi5nhgXd1t9vWXB3OjsvPIaTGSDfVrpoxfrJ8OE0xD4zIPw==" saltValue="dPQMB8eYGuMuxpRjbQyV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xxpmBh4IjsDX9hu9nsxriapGsOY22qh2jRRsKp4EIsS9sbVRWaPtv8oVyKApmasdYql+9s34rtDy4sbUsP7g==" saltValue="zAB3g0iFcPuAVFa0H4g4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44</v>
      </c>
      <c r="E2" s="134"/>
      <c r="F2" s="135" t="s">
        <v>540</v>
      </c>
      <c r="G2" s="136"/>
      <c r="H2" s="137"/>
    </row>
    <row r="3" spans="1:8">
      <c r="A3" s="133" t="s">
        <v>533</v>
      </c>
      <c r="B3" s="138"/>
      <c r="C3" s="139"/>
      <c r="D3" s="140">
        <v>54737</v>
      </c>
      <c r="E3" s="141"/>
      <c r="F3" s="142">
        <v>82748</v>
      </c>
      <c r="G3" s="143"/>
      <c r="H3" s="144"/>
    </row>
    <row r="4" spans="1:8">
      <c r="A4" s="145"/>
      <c r="B4" s="146"/>
      <c r="C4" s="147"/>
      <c r="D4" s="148">
        <v>21906</v>
      </c>
      <c r="E4" s="149"/>
      <c r="F4" s="150">
        <v>44732</v>
      </c>
      <c r="G4" s="151"/>
      <c r="H4" s="152"/>
    </row>
    <row r="5" spans="1:8">
      <c r="A5" s="133" t="s">
        <v>535</v>
      </c>
      <c r="B5" s="138"/>
      <c r="C5" s="139"/>
      <c r="D5" s="140">
        <v>23277</v>
      </c>
      <c r="E5" s="141"/>
      <c r="F5" s="142">
        <v>91837</v>
      </c>
      <c r="G5" s="143"/>
      <c r="H5" s="144"/>
    </row>
    <row r="6" spans="1:8">
      <c r="A6" s="145"/>
      <c r="B6" s="146"/>
      <c r="C6" s="147"/>
      <c r="D6" s="148">
        <v>16610</v>
      </c>
      <c r="E6" s="149"/>
      <c r="F6" s="150">
        <v>54439</v>
      </c>
      <c r="G6" s="151"/>
      <c r="H6" s="152"/>
    </row>
    <row r="7" spans="1:8">
      <c r="A7" s="133" t="s">
        <v>536</v>
      </c>
      <c r="B7" s="138"/>
      <c r="C7" s="139"/>
      <c r="D7" s="140">
        <v>12328</v>
      </c>
      <c r="E7" s="141"/>
      <c r="F7" s="142">
        <v>106092</v>
      </c>
      <c r="G7" s="143"/>
      <c r="H7" s="144"/>
    </row>
    <row r="8" spans="1:8">
      <c r="A8" s="145"/>
      <c r="B8" s="146"/>
      <c r="C8" s="147"/>
      <c r="D8" s="148">
        <v>6673</v>
      </c>
      <c r="E8" s="149"/>
      <c r="F8" s="150">
        <v>44299</v>
      </c>
      <c r="G8" s="151"/>
      <c r="H8" s="152"/>
    </row>
    <row r="9" spans="1:8">
      <c r="A9" s="133" t="s">
        <v>537</v>
      </c>
      <c r="B9" s="138"/>
      <c r="C9" s="139"/>
      <c r="D9" s="140">
        <v>15003</v>
      </c>
      <c r="E9" s="141"/>
      <c r="F9" s="142">
        <v>78903</v>
      </c>
      <c r="G9" s="143"/>
      <c r="H9" s="144"/>
    </row>
    <row r="10" spans="1:8">
      <c r="A10" s="145"/>
      <c r="B10" s="146"/>
      <c r="C10" s="147"/>
      <c r="D10" s="148">
        <v>8426</v>
      </c>
      <c r="E10" s="149"/>
      <c r="F10" s="150">
        <v>49201</v>
      </c>
      <c r="G10" s="151"/>
      <c r="H10" s="152"/>
    </row>
    <row r="11" spans="1:8">
      <c r="A11" s="133" t="s">
        <v>538</v>
      </c>
      <c r="B11" s="138"/>
      <c r="C11" s="139"/>
      <c r="D11" s="140">
        <v>23238</v>
      </c>
      <c r="E11" s="141"/>
      <c r="F11" s="142">
        <v>82993</v>
      </c>
      <c r="G11" s="143"/>
      <c r="H11" s="144"/>
    </row>
    <row r="12" spans="1:8">
      <c r="A12" s="145"/>
      <c r="B12" s="146"/>
      <c r="C12" s="153"/>
      <c r="D12" s="148">
        <v>6756</v>
      </c>
      <c r="E12" s="149"/>
      <c r="F12" s="150">
        <v>46787</v>
      </c>
      <c r="G12" s="151"/>
      <c r="H12" s="152"/>
    </row>
    <row r="13" spans="1:8">
      <c r="A13" s="133"/>
      <c r="B13" s="138"/>
      <c r="C13" s="154"/>
      <c r="D13" s="155">
        <v>25717</v>
      </c>
      <c r="E13" s="156"/>
      <c r="F13" s="157">
        <v>88515</v>
      </c>
      <c r="G13" s="158"/>
      <c r="H13" s="144"/>
    </row>
    <row r="14" spans="1:8">
      <c r="A14" s="145"/>
      <c r="B14" s="146"/>
      <c r="C14" s="147"/>
      <c r="D14" s="148">
        <v>12074</v>
      </c>
      <c r="E14" s="149"/>
      <c r="F14" s="150">
        <v>47892</v>
      </c>
      <c r="G14" s="151"/>
      <c r="H14" s="152"/>
    </row>
    <row r="17" spans="1:11">
      <c r="A17" s="129" t="s">
        <v>45</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46</v>
      </c>
      <c r="B19" s="159">
        <f>ROUND(VALUE(SUBSTITUTE(実質収支比率等に係る経年分析!F$48,"▲","-")),2)</f>
        <v>4.13</v>
      </c>
      <c r="C19" s="159">
        <f>ROUND(VALUE(SUBSTITUTE(実質収支比率等に係る経年分析!G$48,"▲","-")),2)</f>
        <v>3.61</v>
      </c>
      <c r="D19" s="159">
        <f>ROUND(VALUE(SUBSTITUTE(実質収支比率等に係る経年分析!H$48,"▲","-")),2)</f>
        <v>4.5</v>
      </c>
      <c r="E19" s="159">
        <f>ROUND(VALUE(SUBSTITUTE(実質収支比率等に係る経年分析!I$48,"▲","-")),2)</f>
        <v>6.59</v>
      </c>
      <c r="F19" s="159">
        <f>ROUND(VALUE(SUBSTITUTE(実質収支比率等に係る経年分析!J$48,"▲","-")),2)</f>
        <v>6.69</v>
      </c>
    </row>
    <row r="20" spans="1:11">
      <c r="A20" s="159" t="s">
        <v>47</v>
      </c>
      <c r="B20" s="159">
        <f>ROUND(VALUE(SUBSTITUTE(実質収支比率等に係る経年分析!F$47,"▲","-")),2)</f>
        <v>27.68</v>
      </c>
      <c r="C20" s="159">
        <f>ROUND(VALUE(SUBSTITUTE(実質収支比率等に係る経年分析!G$47,"▲","-")),2)</f>
        <v>26.3</v>
      </c>
      <c r="D20" s="159">
        <f>ROUND(VALUE(SUBSTITUTE(実質収支比率等に係る経年分析!H$47,"▲","-")),2)</f>
        <v>29.6</v>
      </c>
      <c r="E20" s="159">
        <f>ROUND(VALUE(SUBSTITUTE(実質収支比率等に係る経年分析!I$47,"▲","-")),2)</f>
        <v>30.6</v>
      </c>
      <c r="F20" s="159">
        <f>ROUND(VALUE(SUBSTITUTE(実質収支比率等に係る経年分析!J$47,"▲","-")),2)</f>
        <v>29.28</v>
      </c>
    </row>
    <row r="21" spans="1:11">
      <c r="A21" s="159" t="s">
        <v>48</v>
      </c>
      <c r="B21" s="159">
        <f>IF(ISNUMBER(VALUE(SUBSTITUTE(実質収支比率等に係る経年分析!F$49,"▲","-"))),ROUND(VALUE(SUBSTITUTE(実質収支比率等に係る経年分析!F$49,"▲","-")),2),NA())</f>
        <v>0.5</v>
      </c>
      <c r="C21" s="159">
        <f>IF(ISNUMBER(VALUE(SUBSTITUTE(実質収支比率等に係る経年分析!G$49,"▲","-"))),ROUND(VALUE(SUBSTITUTE(実質収支比率等に係る経年分析!G$49,"▲","-")),2),NA())</f>
        <v>-1.95</v>
      </c>
      <c r="D21" s="159">
        <f>IF(ISNUMBER(VALUE(SUBSTITUTE(実質収支比率等に係る経年分析!H$49,"▲","-"))),ROUND(VALUE(SUBSTITUTE(実質収支比率等に係る経年分析!H$49,"▲","-")),2),NA())</f>
        <v>5</v>
      </c>
      <c r="E21" s="159">
        <f>IF(ISNUMBER(VALUE(SUBSTITUTE(実質収支比率等に係る経年分析!I$49,"▲","-"))),ROUND(VALUE(SUBSTITUTE(実質収支比率等に係る経年分析!I$49,"▲","-")),2),NA())</f>
        <v>2.0699999999999998</v>
      </c>
      <c r="F21" s="159">
        <f>IF(ISNUMBER(VALUE(SUBSTITUTE(実質収支比率等に係る経年分析!J$49,"▲","-"))),ROUND(VALUE(SUBSTITUTE(実質収支比率等に係る経年分析!J$49,"▲","-")),2),NA())</f>
        <v>-1.58</v>
      </c>
    </row>
    <row r="24" spans="1:11">
      <c r="A24" s="129" t="s">
        <v>49</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50</v>
      </c>
      <c r="C26" s="160" t="s">
        <v>51</v>
      </c>
      <c r="D26" s="160" t="s">
        <v>50</v>
      </c>
      <c r="E26" s="160" t="s">
        <v>51</v>
      </c>
      <c r="F26" s="160" t="s">
        <v>50</v>
      </c>
      <c r="G26" s="160" t="s">
        <v>51</v>
      </c>
      <c r="H26" s="160" t="s">
        <v>50</v>
      </c>
      <c r="I26" s="160" t="s">
        <v>51</v>
      </c>
      <c r="J26" s="160" t="s">
        <v>50</v>
      </c>
      <c r="K26" s="160" t="s">
        <v>51</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c r="A30" s="160" t="str">
        <f>IF(連結実質赤字比率に係る赤字・黒字の構成分析!C$40="",NA(),連結実質赤字比率に係る赤字・黒字の構成分析!C$40)</f>
        <v>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0.39</v>
      </c>
    </row>
    <row r="32" spans="1:11">
      <c r="A32" s="160" t="str">
        <f>IF(連結実質赤字比率に係る赤字・黒字の構成分析!C$38="",NA(),連結実質赤字比率に係る赤字・黒字の構成分析!C$38)</f>
        <v>訪問看護事業特別会計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0.55000000000000004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4.1100000000000003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9.58</v>
      </c>
    </row>
    <row r="39" spans="1:16">
      <c r="A39" s="129" t="s">
        <v>52</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c r="A42" s="161" t="s">
        <v>55</v>
      </c>
      <c r="B42" s="161"/>
      <c r="C42" s="161"/>
      <c r="D42" s="161">
        <f>'実質公債費比率（分子）の構造'!K$52</f>
        <v>456</v>
      </c>
      <c r="E42" s="161"/>
      <c r="F42" s="161"/>
      <c r="G42" s="161">
        <f>'実質公債費比率（分子）の構造'!L$52</f>
        <v>470</v>
      </c>
      <c r="H42" s="161"/>
      <c r="I42" s="161"/>
      <c r="J42" s="161">
        <f>'実質公債費比率（分子）の構造'!M$52</f>
        <v>450</v>
      </c>
      <c r="K42" s="161"/>
      <c r="L42" s="161"/>
      <c r="M42" s="161">
        <f>'実質公債費比率（分子）の構造'!N$52</f>
        <v>481</v>
      </c>
      <c r="N42" s="161"/>
      <c r="O42" s="161"/>
      <c r="P42" s="161">
        <f>'実質公債費比率（分子）の構造'!O$52</f>
        <v>409</v>
      </c>
    </row>
    <row r="43" spans="1:16">
      <c r="A43" s="161" t="s">
        <v>56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f>'実質公債費比率（分子）の構造'!K$50</f>
        <v>28</v>
      </c>
      <c r="C44" s="161"/>
      <c r="D44" s="161"/>
      <c r="E44" s="161">
        <f>'実質公債費比率（分子）の構造'!L$50</f>
        <v>28</v>
      </c>
      <c r="F44" s="161"/>
      <c r="G44" s="161"/>
      <c r="H44" s="161">
        <f>'実質公債費比率（分子）の構造'!M$50</f>
        <v>5</v>
      </c>
      <c r="I44" s="161"/>
      <c r="J44" s="161"/>
      <c r="K44" s="161">
        <f>'実質公債費比率（分子）の構造'!N$50</f>
        <v>5</v>
      </c>
      <c r="L44" s="161"/>
      <c r="M44" s="161"/>
      <c r="N44" s="161">
        <f>'実質公債費比率（分子）の構造'!O$50</f>
        <v>1</v>
      </c>
      <c r="O44" s="161"/>
      <c r="P44" s="161"/>
    </row>
    <row r="45" spans="1:16">
      <c r="A45" s="161" t="s">
        <v>58</v>
      </c>
      <c r="B45" s="161">
        <f>'実質公債費比率（分子）の構造'!K$49</f>
        <v>8</v>
      </c>
      <c r="C45" s="161"/>
      <c r="D45" s="161"/>
      <c r="E45" s="161">
        <f>'実質公債費比率（分子）の構造'!L$49</f>
        <v>8</v>
      </c>
      <c r="F45" s="161"/>
      <c r="G45" s="161"/>
      <c r="H45" s="161">
        <f>'実質公債費比率（分子）の構造'!M$49</f>
        <v>8</v>
      </c>
      <c r="I45" s="161"/>
      <c r="J45" s="161"/>
      <c r="K45" s="161">
        <f>'実質公債費比率（分子）の構造'!N$49</f>
        <v>7</v>
      </c>
      <c r="L45" s="161"/>
      <c r="M45" s="161"/>
      <c r="N45" s="161">
        <f>'実質公債費比率（分子）の構造'!O$49</f>
        <v>7</v>
      </c>
      <c r="O45" s="161"/>
      <c r="P45" s="161"/>
    </row>
    <row r="46" spans="1:16">
      <c r="A46" s="161" t="s">
        <v>59</v>
      </c>
      <c r="B46" s="161">
        <f>'実質公債費比率（分子）の構造'!K$48</f>
        <v>237</v>
      </c>
      <c r="C46" s="161"/>
      <c r="D46" s="161"/>
      <c r="E46" s="161">
        <f>'実質公債費比率（分子）の構造'!L$48</f>
        <v>236</v>
      </c>
      <c r="F46" s="161"/>
      <c r="G46" s="161"/>
      <c r="H46" s="161">
        <f>'実質公債費比率（分子）の構造'!M$48</f>
        <v>234</v>
      </c>
      <c r="I46" s="161"/>
      <c r="J46" s="161"/>
      <c r="K46" s="161">
        <f>'実質公債費比率（分子）の構造'!N$48</f>
        <v>228</v>
      </c>
      <c r="L46" s="161"/>
      <c r="M46" s="161"/>
      <c r="N46" s="161">
        <f>'実質公債費比率（分子）の構造'!O$48</f>
        <v>221</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552</v>
      </c>
      <c r="C49" s="161"/>
      <c r="D49" s="161"/>
      <c r="E49" s="161">
        <f>'実質公債費比率（分子）の構造'!L$45</f>
        <v>559</v>
      </c>
      <c r="F49" s="161"/>
      <c r="G49" s="161"/>
      <c r="H49" s="161">
        <f>'実質公債費比率（分子）の構造'!M$45</f>
        <v>549</v>
      </c>
      <c r="I49" s="161"/>
      <c r="J49" s="161"/>
      <c r="K49" s="161">
        <f>'実質公債費比率（分子）の構造'!N$45</f>
        <v>595</v>
      </c>
      <c r="L49" s="161"/>
      <c r="M49" s="161"/>
      <c r="N49" s="161">
        <f>'実質公債費比率（分子）の構造'!O$45</f>
        <v>490</v>
      </c>
      <c r="O49" s="161"/>
      <c r="P49" s="161"/>
    </row>
    <row r="50" spans="1:16">
      <c r="A50" s="161" t="s">
        <v>63</v>
      </c>
      <c r="B50" s="161" t="e">
        <f>NA()</f>
        <v>#N/A</v>
      </c>
      <c r="C50" s="161">
        <f>IF(ISNUMBER('実質公債費比率（分子）の構造'!K$53),'実質公債費比率（分子）の構造'!K$53,NA())</f>
        <v>369</v>
      </c>
      <c r="D50" s="161" t="e">
        <f>NA()</f>
        <v>#N/A</v>
      </c>
      <c r="E50" s="161" t="e">
        <f>NA()</f>
        <v>#N/A</v>
      </c>
      <c r="F50" s="161">
        <f>IF(ISNUMBER('実質公債費比率（分子）の構造'!L$53),'実質公債費比率（分子）の構造'!L$53,NA())</f>
        <v>361</v>
      </c>
      <c r="G50" s="161" t="e">
        <f>NA()</f>
        <v>#N/A</v>
      </c>
      <c r="H50" s="161" t="e">
        <f>NA()</f>
        <v>#N/A</v>
      </c>
      <c r="I50" s="161">
        <f>IF(ISNUMBER('実質公債費比率（分子）の構造'!M$53),'実質公債費比率（分子）の構造'!M$53,NA())</f>
        <v>346</v>
      </c>
      <c r="J50" s="161" t="e">
        <f>NA()</f>
        <v>#N/A</v>
      </c>
      <c r="K50" s="161" t="e">
        <f>NA()</f>
        <v>#N/A</v>
      </c>
      <c r="L50" s="161">
        <f>IF(ISNUMBER('実質公債費比率（分子）の構造'!N$53),'実質公債費比率（分子）の構造'!N$53,NA())</f>
        <v>354</v>
      </c>
      <c r="M50" s="161" t="e">
        <f>NA()</f>
        <v>#N/A</v>
      </c>
      <c r="N50" s="161" t="e">
        <f>NA()</f>
        <v>#N/A</v>
      </c>
      <c r="O50" s="161">
        <f>IF(ISNUMBER('実質公債費比率（分子）の構造'!O$53),'実質公債費比率（分子）の構造'!O$53,NA())</f>
        <v>310</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4670</v>
      </c>
      <c r="E56" s="160"/>
      <c r="F56" s="160"/>
      <c r="G56" s="160">
        <f>'将来負担比率（分子）の構造'!J$52</f>
        <v>4668</v>
      </c>
      <c r="H56" s="160"/>
      <c r="I56" s="160"/>
      <c r="J56" s="160">
        <f>'将来負担比率（分子）の構造'!K$52</f>
        <v>4422</v>
      </c>
      <c r="K56" s="160"/>
      <c r="L56" s="160"/>
      <c r="M56" s="160">
        <f>'将来負担比率（分子）の構造'!L$52</f>
        <v>4292</v>
      </c>
      <c r="N56" s="160"/>
      <c r="O56" s="160"/>
      <c r="P56" s="160">
        <f>'将来負担比率（分子）の構造'!M$52</f>
        <v>4199</v>
      </c>
    </row>
    <row r="57" spans="1:16">
      <c r="A57" s="160" t="s">
        <v>35</v>
      </c>
      <c r="B57" s="160"/>
      <c r="C57" s="160"/>
      <c r="D57" s="160">
        <f>'将来負担比率（分子）の構造'!I$51</f>
        <v>95</v>
      </c>
      <c r="E57" s="160"/>
      <c r="F57" s="160"/>
      <c r="G57" s="160">
        <f>'将来負担比率（分子）の構造'!J$51</f>
        <v>78</v>
      </c>
      <c r="H57" s="160"/>
      <c r="I57" s="160"/>
      <c r="J57" s="160">
        <f>'将来負担比率（分子）の構造'!K$51</f>
        <v>65</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1966</v>
      </c>
      <c r="E58" s="160"/>
      <c r="F58" s="160"/>
      <c r="G58" s="160">
        <f>'将来負担比率（分子）の構造'!J$50</f>
        <v>1951</v>
      </c>
      <c r="H58" s="160"/>
      <c r="I58" s="160"/>
      <c r="J58" s="160">
        <f>'将来負担比率（分子）の構造'!K$50</f>
        <v>2136</v>
      </c>
      <c r="K58" s="160"/>
      <c r="L58" s="160"/>
      <c r="M58" s="160">
        <f>'将来負担比率（分子）の構造'!L$50</f>
        <v>2238</v>
      </c>
      <c r="N58" s="160"/>
      <c r="O58" s="160"/>
      <c r="P58" s="160">
        <f>'将来負担比率（分子）の構造'!M$50</f>
        <v>2114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1053</v>
      </c>
      <c r="C62" s="160"/>
      <c r="D62" s="160"/>
      <c r="E62" s="160">
        <f>'将来負担比率（分子）の構造'!J$45</f>
        <v>1018</v>
      </c>
      <c r="F62" s="160"/>
      <c r="G62" s="160"/>
      <c r="H62" s="160">
        <f>'将来負担比率（分子）の構造'!K$45</f>
        <v>974</v>
      </c>
      <c r="I62" s="160"/>
      <c r="J62" s="160"/>
      <c r="K62" s="160">
        <f>'将来負担比率（分子）の構造'!L$45</f>
        <v>961</v>
      </c>
      <c r="L62" s="160"/>
      <c r="M62" s="160"/>
      <c r="N62" s="160">
        <f>'将来負担比率（分子）の構造'!M$45</f>
        <v>969</v>
      </c>
      <c r="O62" s="160"/>
      <c r="P62" s="160"/>
    </row>
    <row r="63" spans="1:16">
      <c r="A63" s="160" t="s">
        <v>27</v>
      </c>
      <c r="B63" s="160">
        <f>'将来負担比率（分子）の構造'!I$44</f>
        <v>116</v>
      </c>
      <c r="C63" s="160"/>
      <c r="D63" s="160"/>
      <c r="E63" s="160">
        <f>'将来負担比率（分子）の構造'!J$44</f>
        <v>119</v>
      </c>
      <c r="F63" s="160"/>
      <c r="G63" s="160"/>
      <c r="H63" s="160">
        <f>'将来負担比率（分子）の構造'!K$44</f>
        <v>100</v>
      </c>
      <c r="I63" s="160"/>
      <c r="J63" s="160"/>
      <c r="K63" s="160">
        <f>'将来負担比率（分子）の構造'!L$44</f>
        <v>96</v>
      </c>
      <c r="L63" s="160"/>
      <c r="M63" s="160"/>
      <c r="N63" s="160">
        <f>'将来負担比率（分子）の構造'!M$44</f>
        <v>137</v>
      </c>
      <c r="O63" s="160"/>
      <c r="P63" s="160"/>
    </row>
    <row r="64" spans="1:16">
      <c r="A64" s="160" t="s">
        <v>26</v>
      </c>
      <c r="B64" s="160">
        <f>'将来負担比率（分子）の構造'!I$43</f>
        <v>2649</v>
      </c>
      <c r="C64" s="160"/>
      <c r="D64" s="160"/>
      <c r="E64" s="160">
        <f>'将来負担比率（分子）の構造'!J$43</f>
        <v>2494</v>
      </c>
      <c r="F64" s="160"/>
      <c r="G64" s="160"/>
      <c r="H64" s="160">
        <f>'将来負担比率（分子）の構造'!K$43</f>
        <v>2422</v>
      </c>
      <c r="I64" s="160"/>
      <c r="J64" s="160"/>
      <c r="K64" s="160">
        <f>'将来負担比率（分子）の構造'!L$43</f>
        <v>2322</v>
      </c>
      <c r="L64" s="160"/>
      <c r="M64" s="160"/>
      <c r="N64" s="160">
        <f>'将来負担比率（分子）の構造'!M$43</f>
        <v>2154</v>
      </c>
      <c r="O64" s="160"/>
      <c r="P64" s="160"/>
    </row>
    <row r="65" spans="1:16">
      <c r="A65" s="160" t="s">
        <v>25</v>
      </c>
      <c r="B65" s="160">
        <f>'将来負担比率（分子）の構造'!I$42</f>
        <v>46</v>
      </c>
      <c r="C65" s="160"/>
      <c r="D65" s="160"/>
      <c r="E65" s="160">
        <f>'将来負担比率（分子）の構造'!J$42</f>
        <v>16</v>
      </c>
      <c r="F65" s="160"/>
      <c r="G65" s="160"/>
      <c r="H65" s="160">
        <f>'将来負担比率（分子）の構造'!K$42</f>
        <v>11</v>
      </c>
      <c r="I65" s="160"/>
      <c r="J65" s="160"/>
      <c r="K65" s="160">
        <f>'将来負担比率（分子）の構造'!L$42</f>
        <v>7</v>
      </c>
      <c r="L65" s="160"/>
      <c r="M65" s="160"/>
      <c r="N65" s="160">
        <f>'将来負担比率（分子）の構造'!M$42</f>
        <v>5</v>
      </c>
      <c r="O65" s="160"/>
      <c r="P65" s="160"/>
    </row>
    <row r="66" spans="1:16">
      <c r="A66" s="160" t="s">
        <v>24</v>
      </c>
      <c r="B66" s="160">
        <f>'将来負担比率（分子）の構造'!I$41</f>
        <v>4990</v>
      </c>
      <c r="C66" s="160"/>
      <c r="D66" s="160"/>
      <c r="E66" s="160">
        <f>'将来負担比率（分子）の構造'!J$41</f>
        <v>4777</v>
      </c>
      <c r="F66" s="160"/>
      <c r="G66" s="160"/>
      <c r="H66" s="160">
        <f>'将来負担比率（分子）の構造'!K$41</f>
        <v>4539</v>
      </c>
      <c r="I66" s="160"/>
      <c r="J66" s="160"/>
      <c r="K66" s="160">
        <f>'将来負担比率（分子）の構造'!L$41</f>
        <v>4228</v>
      </c>
      <c r="L66" s="160"/>
      <c r="M66" s="160"/>
      <c r="N66" s="160">
        <f>'将来負担比率（分子）の構造'!M$41</f>
        <v>4044</v>
      </c>
      <c r="O66" s="160"/>
      <c r="P66" s="160"/>
    </row>
    <row r="67" spans="1:16">
      <c r="A67" s="160" t="s">
        <v>67</v>
      </c>
      <c r="B67" s="160" t="e">
        <f>NA()</f>
        <v>#N/A</v>
      </c>
      <c r="C67" s="160">
        <f>IF(ISNUMBER('将来負担比率（分子）の構造'!I$53), IF('将来負担比率（分子）の構造'!I$53 &lt; 0, 0, '将来負担比率（分子）の構造'!I$53), NA())</f>
        <v>2122</v>
      </c>
      <c r="D67" s="160" t="e">
        <f>NA()</f>
        <v>#N/A</v>
      </c>
      <c r="E67" s="160" t="e">
        <f>NA()</f>
        <v>#N/A</v>
      </c>
      <c r="F67" s="160">
        <f>IF(ISNUMBER('将来負担比率（分子）の構造'!J$53), IF('将来負担比率（分子）の構造'!J$53 &lt; 0, 0, '将来負担比率（分子）の構造'!J$53), NA())</f>
        <v>1727</v>
      </c>
      <c r="G67" s="160" t="e">
        <f>NA()</f>
        <v>#N/A</v>
      </c>
      <c r="H67" s="160" t="e">
        <f>NA()</f>
        <v>#N/A</v>
      </c>
      <c r="I67" s="160">
        <f>IF(ISNUMBER('将来負担比率（分子）の構造'!K$53), IF('将来負担比率（分子）の構造'!K$53 &lt; 0, 0, '将来負担比率（分子）の構造'!K$53), NA())</f>
        <v>1423</v>
      </c>
      <c r="J67" s="160" t="e">
        <f>NA()</f>
        <v>#N/A</v>
      </c>
      <c r="K67" s="160" t="e">
        <f>NA()</f>
        <v>#N/A</v>
      </c>
      <c r="L67" s="160">
        <f>IF(ISNUMBER('将来負担比率（分子）の構造'!L$53), IF('将来負担比率（分子）の構造'!L$53 &lt; 0, 0, '将来負担比率（分子）の構造'!L$53), NA())</f>
        <v>1083</v>
      </c>
      <c r="M67" s="160" t="e">
        <f>NA()</f>
        <v>#N/A</v>
      </c>
      <c r="N67" s="160" t="e">
        <f>NA()</f>
        <v>#N/A</v>
      </c>
      <c r="O67" s="160">
        <f>IF(ISNUMBER('将来負担比率（分子）の構造'!M$53), IF('将来負担比率（分子）の構造'!M$53 &lt; 0, 0, '将来負担比率（分子）の構造'!M$53), NA())</f>
        <v>996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967</v>
      </c>
      <c r="C72" s="164">
        <f>基金残高に係る経年分析!G55</f>
        <v>971</v>
      </c>
      <c r="D72" s="164">
        <f>基金残高に係る経年分析!H55</f>
        <v>920</v>
      </c>
    </row>
    <row r="73" spans="1:16">
      <c r="A73" s="163" t="s">
        <v>70</v>
      </c>
      <c r="B73" s="164">
        <f>基金残高に係る経年分析!F56</f>
        <v>550</v>
      </c>
      <c r="C73" s="164">
        <f>基金残高に係る経年分析!G56</f>
        <v>550</v>
      </c>
      <c r="D73" s="164">
        <f>基金残高に係る経年分析!H56</f>
        <v>550</v>
      </c>
    </row>
    <row r="74" spans="1:16">
      <c r="A74" s="163" t="s">
        <v>71</v>
      </c>
      <c r="B74" s="164">
        <f>基金残高に係る経年分析!F57</f>
        <v>315</v>
      </c>
      <c r="C74" s="164">
        <f>基金残高に係る経年分析!G57</f>
        <v>366</v>
      </c>
      <c r="D74" s="164">
        <f>基金残高に係る経年分析!H57</f>
        <v>313</v>
      </c>
    </row>
  </sheetData>
  <sheetProtection algorithmName="SHA-512" hashValue="aQbwKgi9jvSicfGKJcZPVNJxoF5crT/cAHn104DCwNCfk+GmPEaq3T8vfsuRYUN3qgw1wrFksQqc+LdrFq/njw==" saltValue="a+zO79hZ1lurdJGoVcDU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TAGAM244</cp:lastModifiedBy>
  <cp:lastPrinted>2019-10-17T11:26:25Z</cp:lastPrinted>
  <dcterms:created xsi:type="dcterms:W3CDTF">2019-02-14T02:36:50Z</dcterms:created>
  <dcterms:modified xsi:type="dcterms:W3CDTF">2019-10-31T23:10:39Z</dcterms:modified>
  <cp:category/>
</cp:coreProperties>
</file>